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4000" windowHeight="10485"/>
  </bookViews>
  <sheets>
    <sheet name="Лист1" sheetId="1" r:id="rId1"/>
    <sheet name="Листы2-4" sheetId="3" r:id="rId2"/>
    <sheet name="Лист2" sheetId="2" state="hidden" r:id="rId3"/>
    <sheet name="Листы6-11" sheetId="4" state="hidden" r:id="rId4"/>
    <sheet name="Листы12-14" sheetId="5" state="hidden" r:id="rId5"/>
    <sheet name="Листы10-12" sheetId="6" r:id="rId6"/>
    <sheet name="Лист3" sheetId="7" state="hidden" r:id="rId7"/>
  </sheets>
  <externalReferences>
    <externalReference r:id="rId8"/>
    <externalReference r:id="rId9"/>
    <externalReference r:id="rId10"/>
    <externalReference r:id="rId11"/>
  </externalReferences>
  <definedNames>
    <definedName name="Excel_BuiltIn_Print_Titles" localSheetId="5">'Листы10-12'!$10:$14</definedName>
    <definedName name="Excel_BuiltIn_Print_Titles" localSheetId="4">'Листы12-14'!$7:$9</definedName>
    <definedName name="Excel_BuiltIn_Print_Titles" localSheetId="1">'Листы2-4'!$7:$9</definedName>
    <definedName name="Excel_BuiltIn_Print_Titles" localSheetId="3">'Листы6-11'!$7:$9</definedName>
    <definedName name="_xlnm.Print_Titles" localSheetId="5">'Листы10-12'!$10:$14</definedName>
    <definedName name="_xlnm.Print_Titles" localSheetId="4">'Листы12-14'!$7:$9</definedName>
    <definedName name="_xlnm.Print_Titles" localSheetId="1">'Листы2-4'!$7:$9</definedName>
    <definedName name="_xlnm.Print_Titles" localSheetId="3">'Листы6-11'!$7:$9</definedName>
    <definedName name="_xlnm.Print_Area" localSheetId="5">'Листы10-12'!$A$1:$FK$88</definedName>
    <definedName name="_xlnm.Print_Area" localSheetId="1">'Листы2-4'!$A$1:$HY$85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X43" i="6" l="1"/>
  <c r="CX68" i="3" l="1"/>
  <c r="CX50" i="3"/>
  <c r="CX57" i="3"/>
  <c r="CX56" i="3"/>
  <c r="CX55" i="3"/>
  <c r="CX54" i="3"/>
  <c r="BF47" i="3"/>
  <c r="CX38" i="3"/>
  <c r="CX33" i="3"/>
  <c r="CX18" i="3"/>
  <c r="CX32" i="3"/>
  <c r="CB14" i="3"/>
  <c r="F25" i="7" l="1"/>
  <c r="FA46" i="6"/>
  <c r="EP46" i="6"/>
  <c r="EE46" i="6"/>
  <c r="DT46" i="6"/>
  <c r="FA44" i="6"/>
  <c r="EP44" i="6"/>
  <c r="EE44" i="6"/>
  <c r="DT44" i="6"/>
  <c r="FA43" i="6"/>
  <c r="EP43" i="6"/>
  <c r="EE43" i="6"/>
  <c r="DT43" i="6"/>
  <c r="FL81" i="3"/>
  <c r="HD81" i="3"/>
  <c r="EP81" i="3"/>
  <c r="GH81" i="3"/>
  <c r="CB81" i="3"/>
  <c r="BF81" i="3"/>
  <c r="CB78" i="3"/>
  <c r="BF78" i="3"/>
  <c r="GH54" i="3"/>
  <c r="HD54" i="3"/>
  <c r="FL74" i="3"/>
  <c r="HD74" i="3"/>
  <c r="HD76" i="3"/>
  <c r="EP74" i="3"/>
  <c r="EP76" i="3" s="1"/>
  <c r="GH74" i="3"/>
  <c r="GH76" i="3" s="1"/>
  <c r="EP54" i="3"/>
  <c r="FL54" i="3"/>
  <c r="FL76" i="3"/>
  <c r="DT54" i="3"/>
  <c r="DT76" i="3" s="1"/>
  <c r="CX76" i="3"/>
  <c r="CB76" i="3"/>
  <c r="HD47" i="3"/>
  <c r="DT68" i="3"/>
  <c r="FL68" i="3"/>
  <c r="HD68" i="3" s="1"/>
  <c r="HD69" i="3" s="1"/>
  <c r="GH47" i="3"/>
  <c r="EP68" i="3"/>
  <c r="GH68" i="3" s="1"/>
  <c r="GH69" i="3" s="1"/>
  <c r="FL47" i="3"/>
  <c r="FL69" i="3"/>
  <c r="EP47" i="3"/>
  <c r="DT47" i="3"/>
  <c r="DT69" i="3"/>
  <c r="CX69" i="3"/>
  <c r="CB69" i="3"/>
  <c r="BF69" i="3"/>
  <c r="GH57" i="3"/>
  <c r="HD57" i="3"/>
  <c r="EP57" i="3"/>
  <c r="FL57" i="3"/>
  <c r="DT57" i="3"/>
  <c r="GH56" i="3"/>
  <c r="HD56" i="3"/>
  <c r="EP56" i="3"/>
  <c r="FL56" i="3"/>
  <c r="DT56" i="3"/>
  <c r="GH55" i="3"/>
  <c r="HD55" i="3"/>
  <c r="EP55" i="3"/>
  <c r="FL55" i="3"/>
  <c r="DT55" i="3"/>
  <c r="GH50" i="3"/>
  <c r="HD50" i="3"/>
  <c r="EP50" i="3"/>
  <c r="FL50" i="3"/>
  <c r="DT50" i="3"/>
  <c r="CB47" i="3"/>
  <c r="HD38" i="3"/>
  <c r="GH38" i="3"/>
  <c r="FL38" i="3"/>
  <c r="EP38" i="3"/>
  <c r="DT38" i="3"/>
  <c r="HD33" i="3"/>
  <c r="GH33" i="3"/>
  <c r="FL33" i="3"/>
  <c r="EP33" i="3"/>
  <c r="DT33" i="3"/>
  <c r="HD32" i="3"/>
  <c r="GH32" i="3"/>
  <c r="FL32" i="3"/>
  <c r="EP32" i="3"/>
  <c r="DT32" i="3"/>
  <c r="GH18" i="3"/>
  <c r="HD18" i="3"/>
  <c r="EP18" i="3"/>
  <c r="FL18" i="3"/>
  <c r="DT18" i="3"/>
  <c r="HD14" i="3"/>
  <c r="GH14" i="3"/>
  <c r="FL14" i="3"/>
  <c r="EP14" i="3"/>
  <c r="DT14" i="3"/>
  <c r="EP69" i="3" l="1"/>
  <c r="CX47" i="3" l="1"/>
  <c r="CX14" i="3" l="1"/>
  <c r="CX44" i="6" l="1"/>
  <c r="DI44" i="6" l="1"/>
  <c r="CX46" i="6" l="1"/>
  <c r="DI43" i="6"/>
  <c r="DI46" i="6"/>
</calcChain>
</file>

<file path=xl/sharedStrings.xml><?xml version="1.0" encoding="utf-8"?>
<sst xmlns="http://schemas.openxmlformats.org/spreadsheetml/2006/main" count="1197" uniqueCount="447">
  <si>
    <t>II. Основные показатели деятельности организации</t>
  </si>
  <si>
    <t>№</t>
  </si>
  <si>
    <t>Наименование показателей</t>
  </si>
  <si>
    <t>Единица</t>
  </si>
  <si>
    <t>Фактические показатели</t>
  </si>
  <si>
    <t>Показатели,</t>
  </si>
  <si>
    <t>Предложение на</t>
  </si>
  <si>
    <t>Предложения на 2019 год</t>
  </si>
  <si>
    <t>Предложения на 2020 год</t>
  </si>
  <si>
    <t>Предложения на 2021 год</t>
  </si>
  <si>
    <t>п/п</t>
  </si>
  <si>
    <t>измерения</t>
  </si>
  <si>
    <t>за год, предшествующий</t>
  </si>
  <si>
    <t>утвержденные</t>
  </si>
  <si>
    <t>расчетный период</t>
  </si>
  <si>
    <t>2-е полугодие</t>
  </si>
  <si>
    <t>1-е полугодие</t>
  </si>
  <si>
    <t>на расчетный период</t>
  </si>
  <si>
    <t>базовому периоду</t>
  </si>
  <si>
    <r>
      <rPr>
        <sz val="12"/>
        <rFont val="Times New Roman"/>
        <family val="1"/>
        <charset val="204"/>
      </rPr>
      <t>на базовый период</t>
    </r>
    <r>
      <rPr>
        <vertAlign val="superscript"/>
        <sz val="12"/>
        <rFont val="Times New Roman"/>
        <family val="1"/>
        <charset val="204"/>
      </rPr>
      <t>1</t>
    </r>
  </si>
  <si>
    <t>регулирования</t>
  </si>
  <si>
    <t>1. Основные показатели деятельности организаций, относящихся к субъектам естественных монополий,</t>
  </si>
  <si>
    <t>а также коммерческого оператора оптового рынка электрической энергии (мощности)</t>
  </si>
  <si>
    <t>1.</t>
  </si>
  <si>
    <t>Показатели эффективности</t>
  </si>
  <si>
    <t xml:space="preserve"> -</t>
  </si>
  <si>
    <t>деятельности организации</t>
  </si>
  <si>
    <t>1.1.</t>
  </si>
  <si>
    <t>Выручка</t>
  </si>
  <si>
    <t>тыс. рублей</t>
  </si>
  <si>
    <t>11772*</t>
  </si>
  <si>
    <t>1.2.</t>
  </si>
  <si>
    <t>Прибыль (убыток) от продаж</t>
  </si>
  <si>
    <t>1.3.</t>
  </si>
  <si>
    <t>EBITDA (прибыль до процентов,</t>
  </si>
  <si>
    <t>налогов и амортизации)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</si>
  <si>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</si>
  <si>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</si>
  <si>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</si>
  <si>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</si>
  <si>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</si>
  <si>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</si>
  <si>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</si>
  <si>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процент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</si>
  <si>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</si>
  <si>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</si>
  <si>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</si>
  <si>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</si>
  <si>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3.</t>
  </si>
  <si>
    <t>Показатели регулируемых видов</t>
  </si>
  <si>
    <t>3.1.</t>
  </si>
  <si>
    <t>Расчетный объем услуг в части управ-</t>
  </si>
  <si>
    <t>МВт</t>
  </si>
  <si>
    <r>
      <rPr>
        <sz val="12"/>
        <rFont val="Times New Roman"/>
        <family val="1"/>
        <charset val="204"/>
      </rPr>
      <t>ления технологическими режимами</t>
    </r>
    <r>
      <rPr>
        <vertAlign val="superscript"/>
        <sz val="12"/>
        <rFont val="Times New Roman"/>
        <family val="1"/>
        <charset val="204"/>
      </rPr>
      <t>2</t>
    </r>
  </si>
  <si>
    <t>3.2.</t>
  </si>
  <si>
    <t>Расчетный объем услуг в части</t>
  </si>
  <si>
    <t>МВт·ч</t>
  </si>
  <si>
    <r>
      <rPr>
        <sz val="12"/>
        <rFont val="Times New Roman"/>
        <family val="1"/>
        <charset val="204"/>
      </rPr>
      <t>обеспечения надежности</t>
    </r>
    <r>
      <rPr>
        <vertAlign val="superscript"/>
        <sz val="12"/>
        <rFont val="Times New Roman"/>
        <family val="1"/>
        <charset val="204"/>
      </rPr>
      <t>2</t>
    </r>
  </si>
  <si>
    <t>3.3.</t>
  </si>
  <si>
    <r>
      <rPr>
        <sz val="12"/>
        <rFont val="Times New Roman"/>
        <family val="1"/>
        <charset val="204"/>
      </rPr>
      <t>Заявленная мощность</t>
    </r>
    <r>
      <rPr>
        <vertAlign val="superscript"/>
        <sz val="12"/>
        <rFont val="Times New Roman"/>
        <family val="1"/>
        <charset val="204"/>
      </rPr>
      <t>3</t>
    </r>
  </si>
  <si>
    <t>3.4.</t>
  </si>
  <si>
    <t>Объем полезного отпуска</t>
  </si>
  <si>
    <t>тыс. кВт·ч</t>
  </si>
  <si>
    <r>
      <rPr>
        <sz val="12"/>
        <rFont val="Times New Roman"/>
        <family val="1"/>
        <charset val="204"/>
      </rPr>
      <t>электроэнергии — всего</t>
    </r>
    <r>
      <rPr>
        <vertAlign val="superscript"/>
        <sz val="12"/>
        <rFont val="Times New Roman"/>
        <family val="1"/>
        <charset val="204"/>
      </rPr>
      <t>3</t>
    </r>
  </si>
  <si>
    <t>3.5.</t>
  </si>
  <si>
    <t>Объем полезного отпуска электроэнер-</t>
  </si>
  <si>
    <t>гии населению и приравненным</t>
  </si>
  <si>
    <r>
      <rPr>
        <sz val="12"/>
        <rFont val="Times New Roman"/>
        <family val="1"/>
        <charset val="204"/>
      </rPr>
      <t>к нему категориям потребителей</t>
    </r>
    <r>
      <rPr>
        <vertAlign val="superscript"/>
        <sz val="12"/>
        <rFont val="Times New Roman"/>
        <family val="1"/>
        <charset val="204"/>
      </rPr>
      <t>3</t>
    </r>
  </si>
  <si>
    <t>3.6.</t>
  </si>
  <si>
    <t>Уровень потерь электрической</t>
  </si>
  <si>
    <r>
      <rPr>
        <sz val="12"/>
        <rFont val="Times New Roman"/>
        <family val="1"/>
        <charset val="204"/>
      </rPr>
      <t>энергии</t>
    </r>
    <r>
      <rPr>
        <vertAlign val="superscript"/>
        <sz val="12"/>
        <rFont val="Times New Roman"/>
        <family val="1"/>
        <charset val="204"/>
      </rPr>
      <t>3</t>
    </r>
  </si>
  <si>
    <t>3.7.</t>
  </si>
  <si>
    <t>Реквизиты программы энергоэффек-</t>
  </si>
  <si>
    <t xml:space="preserve"> - </t>
  </si>
  <si>
    <t>утверждена Директором ООО "КЭК" в МО приказом от 31.08.2018г. №2/э</t>
  </si>
  <si>
    <t>тивности (кем утверждена, дата утверждения, номер приказа)3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</si>
  <si>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</si>
  <si>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</si>
  <si>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</si>
  <si>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</si>
  <si>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r>
      <rPr>
        <sz val="12"/>
        <rFont val="Times New Roman"/>
        <family val="1"/>
        <charset val="204"/>
      </rPr>
      <t>электрической энергии</t>
    </r>
    <r>
      <rPr>
        <vertAlign val="superscript"/>
        <sz val="12"/>
        <rFont val="Times New Roman"/>
        <family val="1"/>
        <charset val="204"/>
      </rPr>
      <t>4</t>
    </r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</si>
  <si>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</si>
  <si>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</si>
  <si>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</si>
  <si>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</si>
  <si>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</si>
  <si>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</si>
  <si>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r>
      <rPr>
        <sz val="12"/>
        <rFont val="Times New Roman"/>
        <family val="1"/>
        <charset val="204"/>
      </rPr>
      <t>и реализацией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операционные</t>
    </r>
  </si>
  <si>
    <r>
      <rPr>
        <sz val="12"/>
        <rFont val="Times New Roman"/>
        <family val="1"/>
        <charset val="204"/>
      </rPr>
      <t>(подконтрольные) 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</si>
  <si>
    <t>в том числе:</t>
  </si>
  <si>
    <t xml:space="preserve">                        оплата труда</t>
  </si>
  <si>
    <t xml:space="preserve">                        ремонт основных фондов</t>
  </si>
  <si>
    <t xml:space="preserve">                        материальные затраты</t>
  </si>
  <si>
    <t>4.2.</t>
  </si>
  <si>
    <t>Расходы, за исключением указанных</t>
  </si>
  <si>
    <r>
      <rPr>
        <sz val="12"/>
        <rFont val="Times New Roman"/>
        <family val="1"/>
        <charset val="204"/>
      </rPr>
      <t>в подпункте 4.1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неподконтрольные</t>
    </r>
  </si>
  <si>
    <r>
      <rPr>
        <sz val="12"/>
        <rFont val="Times New Roman"/>
        <family val="1"/>
        <charset val="204"/>
      </rP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  <r>
      <rPr>
        <vertAlign val="superscript"/>
        <sz val="12"/>
        <rFont val="Times New Roman"/>
        <family val="1"/>
        <charset val="204"/>
      </rPr>
      <t>3</t>
    </r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</si>
  <si>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</si>
  <si>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</si>
  <si>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</si>
  <si>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</si>
  <si>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</si>
  <si>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</si>
  <si>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</si>
  <si>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</si>
  <si>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</si>
  <si>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утверждения, номер приказа)</t>
  </si>
  <si>
    <t>4.5.</t>
  </si>
  <si>
    <r>
      <rPr>
        <sz val="12"/>
        <rFont val="Times New Roman"/>
        <family val="1"/>
        <charset val="204"/>
      </rPr>
      <t>Объем условных единиц</t>
    </r>
    <r>
      <rPr>
        <vertAlign val="superscript"/>
        <sz val="12"/>
        <rFont val="Times New Roman"/>
        <family val="1"/>
        <charset val="204"/>
      </rPr>
      <t>3</t>
    </r>
  </si>
  <si>
    <t>у. е.</t>
  </si>
  <si>
    <t>4.6.</t>
  </si>
  <si>
    <t>Операционные расходы на условную</t>
  </si>
  <si>
    <r>
      <rPr>
        <sz val="12"/>
        <rFont val="Times New Roman"/>
        <family val="1"/>
        <charset val="204"/>
      </rPr>
      <t>единицу</t>
    </r>
    <r>
      <rPr>
        <vertAlign val="superscript"/>
        <sz val="12"/>
        <rFont val="Times New Roman"/>
        <family val="1"/>
        <charset val="204"/>
      </rPr>
      <t>3</t>
    </r>
  </si>
  <si>
    <t>(у. е.)</t>
  </si>
  <si>
    <t>5.</t>
  </si>
  <si>
    <t>Показатели численности персонала и</t>
  </si>
  <si>
    <t>фонда оплаты труда по регулируемым</t>
  </si>
  <si>
    <t>видам деятельности</t>
  </si>
  <si>
    <t>5.1.</t>
  </si>
  <si>
    <t>Среднесписочная численность</t>
  </si>
  <si>
    <t>человек</t>
  </si>
  <si>
    <t>персонала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</si>
  <si>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</si>
  <si>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</si>
  <si>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</si>
  <si>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</si>
  <si>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</si>
  <si>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</si>
  <si>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кол.договор рег.№ 1807/2017 от 13.12.2017г.</t>
  </si>
  <si>
    <t>соглашения (дата утверждения, срок</t>
  </si>
  <si>
    <t>действия)</t>
  </si>
  <si>
    <t>6.</t>
  </si>
  <si>
    <t>Уставный капитал (складочный капи-</t>
  </si>
  <si>
    <t>тал, уставный фонд, вклады товарищей)</t>
  </si>
  <si>
    <t>7.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</si>
  <si>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</si>
  <si>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</si>
  <si>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</si>
  <si>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</si>
  <si>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</si>
  <si>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</si>
  <si>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</si>
  <si>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Приложение № 1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</si>
  <si>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</si>
  <si>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</si>
  <si>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</si>
  <si>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(в ред. от 17 сентября 2015 г.)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</si>
  <si>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</si>
  <si>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</si>
  <si>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</si>
  <si>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годы</t>
  </si>
  <si>
    <t>(расчетный период регулирования)</t>
  </si>
  <si>
    <t xml:space="preserve">Общество с ограниченной ответственностью "Казанская энергетическая компания" </t>
  </si>
  <si>
    <t>(полное и сокращенное наименование юридического лица)</t>
  </si>
  <si>
    <t>в Московской области (ООО "КЭК" в МО)</t>
  </si>
  <si>
    <t>I. Информация об организации</t>
  </si>
  <si>
    <t>Полное наименование</t>
  </si>
  <si>
    <t xml:space="preserve">Общество с ограниченной ответственностью "Казанская энергетическая компания" в Московской области </t>
  </si>
  <si>
    <t>Сокращенное наименование</t>
  </si>
  <si>
    <t>ООО "КЭК" в МО</t>
  </si>
  <si>
    <t>Место нахождения</t>
  </si>
  <si>
    <t>141002, Московская область, г. Мытищи, ул. Комарова, д.2, корп. 2, пом. V/1</t>
  </si>
  <si>
    <t>Фактический адрес</t>
  </si>
  <si>
    <t>ИНН</t>
  </si>
  <si>
    <t>5018192221</t>
  </si>
  <si>
    <t>КПП</t>
  </si>
  <si>
    <t>502901001</t>
  </si>
  <si>
    <t>Ф. И. О. руководителя</t>
  </si>
  <si>
    <t>Кобазев Игорь Анатольевич</t>
  </si>
  <si>
    <t>Адрес электронной почты</t>
  </si>
  <si>
    <t>ener-gy5@yandex.ru</t>
  </si>
  <si>
    <t>Контактный телефон</t>
  </si>
  <si>
    <t>+7 (901) 470-01-63</t>
  </si>
  <si>
    <t>Факс</t>
  </si>
  <si>
    <t xml:space="preserve"> +7 (498)628-24-04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</si>
  <si>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</si>
  <si>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</si>
  <si>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</si>
  <si>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Общество с ограниченной ответственностью "Казанская энергетическая компания" в Московской области</t>
  </si>
  <si>
    <t xml:space="preserve"> ООО "КЭК" в Московской области</t>
  </si>
  <si>
    <t>141092, Московская область, г. Королёв, ул. Лесная дом 14, офис 20</t>
  </si>
  <si>
    <t>141006, Московская область, г. Мытищи, ул. Комарова, д.2, корп. 2, пом. V/1</t>
  </si>
  <si>
    <t>501801001</t>
  </si>
  <si>
    <t>Ф.И.О. руководителя</t>
  </si>
  <si>
    <t xml:space="preserve"> +7 (901) 470-01-63</t>
  </si>
  <si>
    <t>+7 (498)628-24-04</t>
  </si>
  <si>
    <t>Приложение № 3</t>
  </si>
  <si>
    <t>Раздел 2. Основные показатели деятельности гарантирующих поставщиков</t>
  </si>
  <si>
    <t>Предложения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</si>
  <si>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</si>
  <si>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</si>
  <si>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</si>
  <si>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</si>
  <si>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</si>
  <si>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</si>
  <si>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</si>
  <si>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</si>
  <si>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</si>
  <si>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</si>
  <si>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</si>
  <si>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</si>
  <si>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</si>
  <si>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</si>
  <si>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</si>
  <si>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</si>
  <si>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</si>
  <si>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</si>
  <si>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1.1.1.А.</t>
  </si>
  <si>
    <t>1.1.1.Б.</t>
  </si>
  <si>
    <t>1.1.2.</t>
  </si>
  <si>
    <t>оборудованных в установленном</t>
  </si>
  <si>
    <t>порядке стационарными</t>
  </si>
  <si>
    <t>электроплитами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</si>
  <si>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</si>
  <si>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</si>
  <si>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</si>
  <si>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</si>
  <si>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</si>
  <si>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</si>
  <si>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</si>
  <si>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</si>
  <si>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</si>
  <si>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</si>
  <si>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</si>
  <si>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</si>
  <si>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</si>
  <si>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</si>
  <si>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</si>
  <si>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</si>
  <si>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</si>
  <si>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</si>
  <si>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</si>
  <si>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</si>
  <si>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</si>
  <si>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 за исключением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</si>
  <si>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</si>
  <si>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</si>
  <si>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</si>
  <si>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</si>
  <si>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</si>
  <si>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</si>
  <si>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</si>
  <si>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</si>
  <si>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</si>
  <si>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</si>
  <si>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</si>
  <si>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</si>
  <si>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</si>
  <si>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</si>
  <si>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</si>
  <si>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</si>
  <si>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тыс. штук</t>
  </si>
  <si>
    <t>категориями потребителей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</si>
  <si>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</si>
  <si>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</si>
  <si>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</si>
  <si>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</si>
  <si>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</si>
  <si>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</si>
  <si>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</si>
  <si>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</si>
  <si>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</si>
  <si>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</si>
  <si>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</si>
  <si>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</si>
  <si>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</si>
  <si>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</si>
  <si>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6.1.</t>
  </si>
  <si>
    <t>6.2.</t>
  </si>
  <si>
    <t>6.3.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</si>
  <si>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</si>
  <si>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</si>
  <si>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</si>
  <si>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</si>
  <si>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</si>
  <si>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</si>
  <si>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</si>
  <si>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</si>
  <si>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</si>
  <si>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</si>
  <si>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</si>
  <si>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</si>
  <si>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* Базовый период — год, предшествующий расчетному периоду регулирования.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</si>
  <si>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</si>
  <si>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</si>
  <si>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</si>
  <si>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</si>
  <si>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</si>
  <si>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</si>
  <si>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</si>
  <si>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</si>
  <si>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</si>
  <si>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</si>
  <si>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</si>
  <si>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</si>
  <si>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</si>
  <si>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тыс. Гкал</t>
  </si>
  <si>
    <t>с коллекторов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</si>
  <si>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</si>
  <si>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</si>
  <si>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</si>
  <si>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</si>
  <si>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</si>
  <si>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</si>
  <si>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</si>
  <si>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</si>
  <si>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</si>
  <si>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</si>
  <si>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</si>
  <si>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</si>
  <si>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</si>
  <si>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</si>
  <si>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г/кВт·ч</t>
  </si>
  <si>
    <t>на электрическую энергию</t>
  </si>
  <si>
    <t>8.2.</t>
  </si>
  <si>
    <t>топливо на тепловую энергию</t>
  </si>
  <si>
    <t>кг/Гкал</t>
  </si>
  <si>
    <t>на тепловую энергию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</si>
  <si>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</si>
  <si>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</si>
  <si>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</si>
  <si>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</si>
  <si>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</si>
  <si>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</si>
  <si>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</si>
  <si>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</si>
  <si>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</si>
  <si>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</si>
  <si>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</si>
  <si>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</si>
  <si>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</si>
  <si>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</si>
  <si>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</si>
  <si>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</si>
  <si>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</si>
  <si>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</si>
  <si>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</si>
  <si>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</si>
  <si>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</si>
  <si>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</si>
  <si>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</si>
  <si>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</si>
  <si>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</si>
  <si>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</si>
  <si>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</si>
  <si>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</si>
  <si>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</si>
  <si>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</si>
  <si>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</si>
  <si>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</si>
  <si>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</si>
  <si>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</si>
  <si>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</si>
  <si>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</si>
  <si>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</si>
  <si>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</si>
  <si>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</si>
  <si>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</si>
  <si>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</si>
  <si>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</si>
  <si>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</si>
  <si>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разделы 9, 10, 12, 13, 14 не заполняются.</t>
  </si>
  <si>
    <t>Приложение № 5</t>
  </si>
  <si>
    <t>III. Цены (тарифы) по регулируемым видам деятельности организации</t>
  </si>
  <si>
    <t>первое</t>
  </si>
  <si>
    <t>второе</t>
  </si>
  <si>
    <t>1-е</t>
  </si>
  <si>
    <t>2-е</t>
  </si>
  <si>
    <t>полугодие</t>
  </si>
  <si>
    <t>Для организаций, относящихся</t>
  </si>
  <si>
    <t>к субъектам естественных монополий: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</si>
  <si>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</si>
  <si>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</si>
  <si>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</si>
  <si>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рублей/МВт в мес.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</si>
  <si>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</si>
  <si>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</si>
  <si>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</si>
  <si>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</si>
  <si>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</si>
  <si>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</si>
  <si>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</si>
  <si>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</si>
  <si>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АО «СО ЕЭС»</t>
  </si>
  <si>
    <t>предельный максимальный уровень</t>
  </si>
  <si>
    <t>рублей/МВт·ч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</si>
  <si>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</si>
  <si>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</si>
  <si>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</si>
  <si>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</si>
  <si>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</si>
  <si>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</si>
  <si>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</si>
  <si>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</si>
  <si>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АО «СО ЕЭС»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</si>
  <si>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</si>
  <si>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</si>
  <si>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</si>
  <si>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</si>
  <si>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</si>
  <si>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</si>
  <si>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</si>
  <si>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</si>
  <si>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</si>
  <si>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</si>
  <si>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</si>
  <si>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</si>
  <si>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</si>
  <si>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</si>
  <si>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</si>
  <si>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</si>
  <si>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ции потерь электрической энергии»</t>
  </si>
  <si>
    <t>доходность продаж для прочих</t>
  </si>
  <si>
    <t>потребителей:</t>
  </si>
  <si>
    <t>менее 670 кВт</t>
  </si>
  <si>
    <t>Для генерирующих объектов</t>
  </si>
  <si>
    <t>цена на электрическую энергию</t>
  </si>
  <si>
    <t>рублей/тыс.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</si>
  <si>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</si>
  <si>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</si>
  <si>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</si>
  <si>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рублей/Гкал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</si>
  <si>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</si>
  <si>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</si>
  <si>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</si>
  <si>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</si>
  <si>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</si>
  <si>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r>
      <rPr>
        <sz val="12"/>
        <rFont val="Times New Roman"/>
        <family val="1"/>
        <charset val="204"/>
      </rPr>
      <t>1,2—2,5 кг/см</t>
    </r>
    <r>
      <rPr>
        <vertAlign val="superscript"/>
        <sz val="12"/>
        <rFont val="Times New Roman"/>
        <family val="1"/>
        <charset val="204"/>
      </rPr>
      <t>2</t>
    </r>
  </si>
  <si>
    <r>
      <rPr>
        <sz val="12"/>
        <rFont val="Times New Roman"/>
        <family val="1"/>
        <charset val="204"/>
      </rPr>
      <t>2,5—7,0 кг/см</t>
    </r>
    <r>
      <rPr>
        <vertAlign val="superscript"/>
        <sz val="12"/>
        <rFont val="Times New Roman"/>
        <family val="1"/>
        <charset val="204"/>
      </rPr>
      <t>2</t>
    </r>
  </si>
  <si>
    <r>
      <rPr>
        <sz val="12"/>
        <rFont val="Times New Roman"/>
        <family val="1"/>
        <charset val="204"/>
      </rPr>
      <t>7,0—13,0 кг/см</t>
    </r>
    <r>
      <rPr>
        <vertAlign val="superscript"/>
        <sz val="12"/>
        <rFont val="Times New Roman"/>
        <family val="1"/>
        <charset val="204"/>
      </rPr>
      <t>2</t>
    </r>
  </si>
  <si>
    <r>
      <rPr>
        <sz val="12"/>
        <rFont val="Times New Roman"/>
        <family val="1"/>
        <charset val="204"/>
      </rPr>
      <t>&gt;13 кг/см</t>
    </r>
    <r>
      <rPr>
        <vertAlign val="superscript"/>
        <sz val="12"/>
        <rFont val="Times New Roman"/>
        <family val="1"/>
        <charset val="204"/>
      </rPr>
      <t>2</t>
    </r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</si>
  <si>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</si>
  <si>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</si>
  <si>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</si>
  <si>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</si>
  <si>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</si>
  <si>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</si>
  <si>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рублей/Гкал/ч</t>
  </si>
  <si>
    <t>мощности</t>
  </si>
  <si>
    <t>в месяц</t>
  </si>
  <si>
    <t>4.4.2.</t>
  </si>
  <si>
    <t>тариф на тепловую энергию</t>
  </si>
  <si>
    <t>средний тариф на теплоноситель,</t>
  </si>
  <si>
    <t>рублей/куб. метр</t>
  </si>
  <si>
    <t>вода</t>
  </si>
  <si>
    <t>11772* сумма реализации оказанных услуг (выручки) без НДС - из которой принятая  МОЭСК только 10 179 тыс. руб.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</si>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</sst>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_-* #,##0.00\ _₽_-;\-* #,##0.00\ _₽_-;_-* \-??\ _₽_-;_-@_-"/>
    <numFmt numFmtId="166" formatCode="0.000"/>
    <numFmt numFmtId="167" formatCode="#,##0.0"/>
    <numFmt numFmtId="168" formatCode="m/d/yyyy"/>
  </numFmts>
  <fonts count="14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rgb="FF0000D4"/>
      <name val="Arial Cyr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 applyBorder="0" applyAlignment="0" applyProtection="0"/>
  </cellStyleXfs>
  <cellXfs count="9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/>
    <xf numFmtId="0" fontId="0" fillId="0" borderId="0" xfId="0" applyBorder="1"/>
    <xf numFmtId="49" fontId="1" fillId="0" borderId="0" xfId="0" applyNumberFormat="1" applyFont="1" applyBorder="1" applyAlignment="1"/>
    <xf numFmtId="0" fontId="1" fillId="0" borderId="1" xfId="0" applyFont="1" applyBorder="1" applyAlignment="1"/>
    <xf numFmtId="49" fontId="1" fillId="0" borderId="2" xfId="0" applyNumberFormat="1" applyFont="1" applyBorder="1" applyAlignment="1"/>
    <xf numFmtId="49" fontId="1" fillId="0" borderId="1" xfId="0" applyNumberFormat="1" applyFont="1" applyBorder="1" applyAlignment="1"/>
    <xf numFmtId="0" fontId="7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6" fillId="0" borderId="2" xfId="1" applyNumberFormat="1" applyFont="1" applyBorder="1" applyAlignment="1" applyProtection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/>
    <xf numFmtId="0" fontId="7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horizontal="left" vertical="top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2" fontId="1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16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1" applyFont="1" applyBorder="1" applyAlignment="1" applyProtection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DD0806"/>
      <rgbColor rgb="FF00FF00"/>
      <rgbColor rgb="FF0000D4"/>
      <rgbColor rgb="FFFCF305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4EE257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90;&#1088;&#1091;&#1082;&#1090;&#1091;&#1088;&#1072;%20&#1079;&#1072;&#1090;&#1088;&#1072;&#1090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/Downloads/YandexDisk/NRG/&#1050;&#1069;&#1050;-&#1052;&#1054;/&#1058;&#1072;&#1088;&#1080;&#1092;/2019/&#1047;&#1072;&#1103;&#1074;&#1082;&#1072;%20&#1096;&#1072;&#1073;&#1083;&#1086;&#1085;/&#1053;&#1042;&#1042;%202018-2019%20(25.10.2018%20&#1075;&#1086;&#1076;&#1072;)%20&#1089;%20&#1080;&#1079;&#1084;&#1077;&#1085;&#1077;&#1085;&#1080;&#1077;&#108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YandexDisk/NRG/&#1050;&#1069;&#1050;-&#1052;&#1054;/&#1041;&#1072;&#1083;&#1072;&#1085;&#1089;&#1099;/2020/&#1050;&#1069;&#1050;%20&#1052;&#1054;%20&#1041;&#1072;&#1083;&#1072;&#1085;&#1089;%20&#1069;&#1069;%20&#1085;&#1072;%202020_20.04.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/Downloads/Users/viktoria/Downloads/&#1053;&#1042;&#1042;%202018-2019%20(25.10.2018%20&#1075;&#1086;&#1076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D7">
            <v>1757.3</v>
          </cell>
        </row>
        <row r="11">
          <cell r="E11">
            <v>17427.350274173477</v>
          </cell>
        </row>
        <row r="12">
          <cell r="E12">
            <v>498.19036560611437</v>
          </cell>
        </row>
        <row r="13">
          <cell r="E13">
            <v>386.3070650906505</v>
          </cell>
        </row>
        <row r="26">
          <cell r="E26">
            <v>19040.722545023109</v>
          </cell>
        </row>
        <row r="42">
          <cell r="E42">
            <v>25385.338469958908</v>
          </cell>
        </row>
        <row r="44">
          <cell r="E44">
            <v>44426.06</v>
          </cell>
        </row>
        <row r="45">
          <cell r="E45">
            <v>50889.420195126011</v>
          </cell>
        </row>
        <row r="46">
          <cell r="F46">
            <v>824.31899999999996</v>
          </cell>
          <cell r="G46">
            <v>807.01099999999997</v>
          </cell>
        </row>
        <row r="47">
          <cell r="F47">
            <v>167621.57999999999</v>
          </cell>
          <cell r="G47">
            <v>164535.19</v>
          </cell>
        </row>
        <row r="48">
          <cell r="F48">
            <v>103.663</v>
          </cell>
          <cell r="G48">
            <v>103.505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ВВ общая"/>
      <sheetName val="Лист1"/>
      <sheetName val="тарифы"/>
    </sheetNames>
    <sheetDataSet>
      <sheetData sheetId="0">
        <row r="9">
          <cell r="H9">
            <v>25386.263034929201</v>
          </cell>
        </row>
      </sheetData>
      <sheetData sheetId="1"/>
      <sheetData sheetId="2">
        <row r="7">
          <cell r="H7">
            <v>70825.017819169996</v>
          </cell>
        </row>
        <row r="10">
          <cell r="H10">
            <v>52.750579680000001</v>
          </cell>
        </row>
        <row r="12">
          <cell r="H12">
            <v>9.5321733694375492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.1.3"/>
      <sheetName val="ЭЭ4.1-19 Общ"/>
      <sheetName val="Баланс энергии"/>
      <sheetName val="Баланс м"/>
      <sheetName val="3.1_2019"/>
      <sheetName val="МОЭСК"/>
      <sheetName val="ГРЭС"/>
      <sheetName val="РЖД"/>
      <sheetName val="3.1_2016"/>
      <sheetName val="Мособлэнерго"/>
      <sheetName val="ФСК"/>
      <sheetName val="Перечень потребителей"/>
      <sheetName val="Состав сети"/>
      <sheetName val="1.6 МЭС"/>
      <sheetName val="1.6 ИвСети"/>
      <sheetName val="1.6 Магнит"/>
      <sheetName val="Тандер"/>
      <sheetName val="Лист1"/>
    </sheetNames>
    <sheetDataSet>
      <sheetData sheetId="0" refreshError="1"/>
      <sheetData sheetId="1" refreshError="1"/>
      <sheetData sheetId="2">
        <row r="19">
          <cell r="BV19">
            <v>1.1739049090940623</v>
          </cell>
        </row>
        <row r="22">
          <cell r="CF22">
            <v>62.398097548560955</v>
          </cell>
        </row>
      </sheetData>
      <sheetData sheetId="3">
        <row r="21">
          <cell r="BO21">
            <v>11.043243007795455</v>
          </cell>
          <cell r="BY21">
            <v>11.146818835710228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ВВ общая"/>
      <sheetName val="тарифы"/>
      <sheetName val="Лист1"/>
      <sheetName val="Баланс энергии"/>
    </sheetNames>
    <sheetDataSet>
      <sheetData sheetId="0">
        <row r="9">
          <cell r="I9">
            <v>26249.395941999999</v>
          </cell>
        </row>
      </sheetData>
      <sheetData sheetId="1">
        <row r="7">
          <cell r="G7">
            <v>33891.776433286599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ner-gy5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ener-gy5@yandex.ru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  <pageSetUpPr fitToPage="1"/>
  </sheetPr>
  <dimension ref="A1:IW32"/>
  <sheetViews>
    <sheetView tabSelected="1" topLeftCell="A7" zoomScale="90" zoomScaleNormal="90" zoomScalePageLayoutView="210" workbookViewId="0">
      <selection activeCell="BK13" sqref="BK13:CB13"/>
    </sheetView>
  </sheetViews>
  <sheetFormatPr defaultRowHeight="15.75" x14ac:dyDescent="0.25"/>
  <cols>
    <col min="1" max="257" width="1.140625" style="1" customWidth="1"/>
    <col min="258" max="1025" width="1.140625" customWidth="1"/>
  </cols>
  <sheetData>
    <row r="1" spans="1:123" s="2" customFormat="1" ht="11.25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9" t="s">
        <v>142</v>
      </c>
    </row>
    <row r="2" spans="1:123" s="2" customFormat="1" ht="11.25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9" t="s">
        <v>143</v>
      </c>
    </row>
    <row r="3" spans="1:123" s="2" customFormat="1" ht="11.25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9" t="s">
        <v>144</v>
      </c>
    </row>
    <row r="4" spans="1:123" s="2" customFormat="1" ht="11.25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 t="s">
        <v>145</v>
      </c>
    </row>
    <row r="5" spans="1:123" s="2" customFormat="1" ht="11.25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9" t="s">
        <v>146</v>
      </c>
    </row>
    <row r="10" spans="1:123" s="3" customFormat="1" ht="18.75" x14ac:dyDescent="0.3">
      <c r="A10" s="26" t="s">
        <v>147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</row>
    <row r="11" spans="1:123" s="3" customFormat="1" ht="18.75" x14ac:dyDescent="0.3">
      <c r="A11" s="26" t="s">
        <v>148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</row>
    <row r="12" spans="1:123" s="3" customFormat="1" ht="18.75" x14ac:dyDescent="0.3">
      <c r="BI12" s="4" t="s">
        <v>149</v>
      </c>
      <c r="BK12" s="27" t="s">
        <v>446</v>
      </c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D12" s="5" t="s">
        <v>150</v>
      </c>
    </row>
    <row r="13" spans="1:123" s="6" customFormat="1" ht="10.5" x14ac:dyDescent="0.2">
      <c r="BK13" s="28" t="s">
        <v>151</v>
      </c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</row>
    <row r="16" spans="1:123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29" t="s">
        <v>152</v>
      </c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</row>
    <row r="17" spans="1:112" s="6" customFormat="1" ht="10.5" x14ac:dyDescent="0.2">
      <c r="S17" s="28" t="s">
        <v>153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</row>
    <row r="18" spans="1:112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29" t="s">
        <v>154</v>
      </c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17"/>
      <c r="DC18" s="17"/>
      <c r="DD18" s="17"/>
      <c r="DE18" s="17"/>
      <c r="DF18" s="17"/>
      <c r="DG18" s="17"/>
      <c r="DH18" s="17"/>
    </row>
    <row r="21" spans="1:112" ht="16.5" x14ac:dyDescent="0.25">
      <c r="A21" s="30" t="s">
        <v>155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</row>
    <row r="23" spans="1:112" x14ac:dyDescent="0.25">
      <c r="A23" s="8" t="s">
        <v>156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 s="9"/>
      <c r="Q23" s="9"/>
      <c r="R23" s="9"/>
      <c r="S23" s="9"/>
      <c r="T23" s="9"/>
      <c r="U23" s="29" t="s">
        <v>157</v>
      </c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</row>
    <row r="24" spans="1:112" x14ac:dyDescent="0.25">
      <c r="A24" s="8" t="s">
        <v>158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 s="9"/>
      <c r="U24" s="9"/>
      <c r="V24" s="9"/>
      <c r="W24" s="9"/>
      <c r="X24" s="9"/>
      <c r="Y24" s="9"/>
      <c r="Z24" s="9"/>
      <c r="AA24" s="31" t="s">
        <v>159</v>
      </c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</row>
    <row r="25" spans="1:112" x14ac:dyDescent="0.25">
      <c r="A25" s="8" t="s">
        <v>160</v>
      </c>
      <c r="B25"/>
      <c r="C25"/>
      <c r="D25"/>
      <c r="E25"/>
      <c r="F25"/>
      <c r="G25"/>
      <c r="H25"/>
      <c r="I25"/>
      <c r="J25"/>
      <c r="K25"/>
      <c r="L25"/>
      <c r="M25"/>
      <c r="N25"/>
      <c r="O25" s="9"/>
      <c r="P25" s="9"/>
      <c r="Q25" s="9"/>
      <c r="R25" s="9"/>
      <c r="S25" s="29" t="s">
        <v>161</v>
      </c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</row>
    <row r="26" spans="1:112" x14ac:dyDescent="0.25">
      <c r="A26" s="8" t="s">
        <v>162</v>
      </c>
      <c r="B26"/>
      <c r="C26"/>
      <c r="D26"/>
      <c r="E26"/>
      <c r="F26"/>
      <c r="G26"/>
      <c r="H26"/>
      <c r="I26"/>
      <c r="J26"/>
      <c r="K26"/>
      <c r="L26"/>
      <c r="M26"/>
      <c r="N26"/>
      <c r="O26" s="9"/>
      <c r="P26" s="9"/>
      <c r="Q26" s="9"/>
      <c r="R26" s="9"/>
      <c r="S26" s="31" t="s">
        <v>161</v>
      </c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</row>
    <row r="27" spans="1:112" x14ac:dyDescent="0.25">
      <c r="A27" s="8" t="s">
        <v>163</v>
      </c>
      <c r="B27"/>
      <c r="C27"/>
      <c r="D27" s="10"/>
      <c r="E27" s="11"/>
      <c r="F27" s="35" t="s">
        <v>164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</row>
    <row r="28" spans="1:112" x14ac:dyDescent="0.25">
      <c r="A28" s="8" t="s">
        <v>165</v>
      </c>
      <c r="B28"/>
      <c r="C28"/>
      <c r="D28" s="10"/>
      <c r="E28" s="11"/>
      <c r="F28" s="34" t="s">
        <v>166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</row>
    <row r="29" spans="1:112" x14ac:dyDescent="0.25">
      <c r="A29" s="8" t="s">
        <v>167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 s="9"/>
      <c r="R29" s="9"/>
      <c r="S29" s="9"/>
      <c r="T29" s="9"/>
      <c r="U29" s="9"/>
      <c r="V29" s="9"/>
      <c r="W29" s="12"/>
      <c r="X29" s="31" t="s">
        <v>168</v>
      </c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</row>
    <row r="30" spans="1:112" x14ac:dyDescent="0.25">
      <c r="A30" s="8" t="s">
        <v>169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 s="11"/>
      <c r="T30" s="11"/>
      <c r="U30" s="11"/>
      <c r="V30" s="11"/>
      <c r="W30" s="13"/>
      <c r="X30" s="32" t="s">
        <v>170</v>
      </c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</row>
    <row r="31" spans="1:112" x14ac:dyDescent="0.25">
      <c r="A31" s="8" t="s">
        <v>171</v>
      </c>
      <c r="B31"/>
      <c r="C31"/>
      <c r="D31"/>
      <c r="E31"/>
      <c r="F31"/>
      <c r="G31"/>
      <c r="H31"/>
      <c r="I31"/>
      <c r="J31"/>
      <c r="K31"/>
      <c r="L31"/>
      <c r="M31"/>
      <c r="N31"/>
      <c r="O31" s="10"/>
      <c r="P31" s="11"/>
      <c r="Q31" s="11"/>
      <c r="R31" s="11"/>
      <c r="S31" s="11"/>
      <c r="T31" s="33" t="s">
        <v>172</v>
      </c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</row>
    <row r="32" spans="1:112" x14ac:dyDescent="0.25">
      <c r="A32" s="8" t="s">
        <v>173</v>
      </c>
      <c r="B32" s="10"/>
      <c r="C32" s="10"/>
      <c r="D32" s="10"/>
      <c r="E32" s="11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34" t="s">
        <v>174</v>
      </c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</row>
  </sheetData>
  <mergeCells count="18">
    <mergeCell ref="X30:BL30"/>
    <mergeCell ref="T31:BL31"/>
    <mergeCell ref="T32:BL32"/>
    <mergeCell ref="S25:DH25"/>
    <mergeCell ref="S26:DH26"/>
    <mergeCell ref="F27:BM27"/>
    <mergeCell ref="F28:BL28"/>
    <mergeCell ref="X29:BL29"/>
    <mergeCell ref="S17:DA17"/>
    <mergeCell ref="S18:DA18"/>
    <mergeCell ref="A21:BL21"/>
    <mergeCell ref="U23:DH23"/>
    <mergeCell ref="AA24:DH24"/>
    <mergeCell ref="A10:DS10"/>
    <mergeCell ref="A11:DS11"/>
    <mergeCell ref="BK12:CB12"/>
    <mergeCell ref="BK13:CB13"/>
    <mergeCell ref="S16:DA16"/>
  </mergeCells>
  <hyperlinks>
    <hyperlink ref="X30" r:id="rId1"/>
  </hyperlinks>
  <printOptions gridLines="1"/>
  <pageMargins left="0.39374999999999999" right="0.39374999999999999" top="0.27569444444444402" bottom="0.39374999999999999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  <pageSetUpPr fitToPage="1"/>
  </sheetPr>
  <dimension ref="A1:IW91"/>
  <sheetViews>
    <sheetView view="pageBreakPreview" topLeftCell="A37" zoomScale="70" zoomScaleNormal="100" zoomScalePageLayoutView="70" workbookViewId="0">
      <selection activeCell="JD59" sqref="JD59"/>
    </sheetView>
  </sheetViews>
  <sheetFormatPr defaultRowHeight="15.75" x14ac:dyDescent="0.25"/>
  <cols>
    <col min="1" max="40" width="1.140625" style="1" customWidth="1"/>
    <col min="41" max="41" width="2.5703125" style="1" customWidth="1"/>
    <col min="42" max="96" width="1.140625" style="1" customWidth="1"/>
    <col min="97" max="97" width="0.85546875" style="1" customWidth="1"/>
    <col min="98" max="98" width="0.140625" style="1" customWidth="1"/>
    <col min="99" max="99" width="1.140625" style="1" customWidth="1"/>
    <col min="100" max="101" width="0.140625" style="1" customWidth="1"/>
    <col min="102" max="123" width="1.140625" style="17" customWidth="1"/>
    <col min="124" max="145" width="1.140625" style="17" hidden="1" customWidth="1"/>
    <col min="146" max="146" width="2.28515625" style="1" hidden="1" customWidth="1"/>
    <col min="147" max="235" width="1.140625" style="1" hidden="1" customWidth="1"/>
    <col min="236" max="257" width="1.140625" style="1" customWidth="1"/>
    <col min="258" max="1025" width="1.140625" customWidth="1"/>
  </cols>
  <sheetData>
    <row r="1" spans="1:233" s="2" customFormat="1" ht="11.25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9"/>
      <c r="DR1" s="18"/>
      <c r="DS1" s="19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9"/>
      <c r="EP1" s="19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9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</row>
    <row r="2" spans="1:233" s="2" customFormat="1" ht="11.25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9"/>
      <c r="DR2" s="18"/>
      <c r="DS2" s="19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9"/>
      <c r="EP2" s="19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9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</row>
    <row r="3" spans="1:233" s="2" customFormat="1" ht="11.25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9"/>
      <c r="DR3" s="18"/>
      <c r="DS3" s="19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9"/>
      <c r="EP3" s="19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9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</row>
    <row r="5" spans="1:233" s="15" customFormat="1" ht="18.75" x14ac:dyDescent="0.3">
      <c r="A5" s="37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</row>
    <row r="7" spans="1:233" x14ac:dyDescent="0.25">
      <c r="A7" s="38" t="s">
        <v>1</v>
      </c>
      <c r="B7" s="38"/>
      <c r="C7" s="38"/>
      <c r="D7" s="38"/>
      <c r="E7" s="38"/>
      <c r="F7" s="38"/>
      <c r="G7" s="38"/>
      <c r="H7" s="38"/>
      <c r="I7" s="39" t="s">
        <v>2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8" t="s">
        <v>3</v>
      </c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 t="s">
        <v>4</v>
      </c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 t="s">
        <v>5</v>
      </c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 t="s">
        <v>6</v>
      </c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 t="s">
        <v>7</v>
      </c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 t="s">
        <v>8</v>
      </c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 t="s">
        <v>8</v>
      </c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 t="s">
        <v>9</v>
      </c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 t="s">
        <v>9</v>
      </c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</row>
    <row r="8" spans="1:233" x14ac:dyDescent="0.25">
      <c r="A8" s="48" t="s">
        <v>10</v>
      </c>
      <c r="B8" s="48"/>
      <c r="C8" s="48"/>
      <c r="D8" s="48"/>
      <c r="E8" s="48"/>
      <c r="F8" s="48"/>
      <c r="G8" s="48"/>
      <c r="H8" s="48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48" t="s">
        <v>11</v>
      </c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 t="s">
        <v>12</v>
      </c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 t="s">
        <v>13</v>
      </c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 t="s">
        <v>14</v>
      </c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 t="s">
        <v>15</v>
      </c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 t="s">
        <v>16</v>
      </c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 t="s">
        <v>15</v>
      </c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 t="s">
        <v>17</v>
      </c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 t="s">
        <v>17</v>
      </c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</row>
    <row r="9" spans="1:233" ht="15.75" customHeight="1" x14ac:dyDescent="0.25">
      <c r="A9" s="49"/>
      <c r="B9" s="49"/>
      <c r="C9" s="49"/>
      <c r="D9" s="49"/>
      <c r="E9" s="49"/>
      <c r="F9" s="49"/>
      <c r="G9" s="49"/>
      <c r="H9" s="4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 t="s">
        <v>18</v>
      </c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 t="s">
        <v>19</v>
      </c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 t="s">
        <v>20</v>
      </c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 t="s">
        <v>20</v>
      </c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 t="s">
        <v>20</v>
      </c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</row>
    <row r="10" spans="1:233" s="15" customFormat="1" ht="18.75" x14ac:dyDescent="0.3">
      <c r="A10" s="37" t="s">
        <v>21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</row>
    <row r="11" spans="1:233" ht="18.75" x14ac:dyDescent="0.3">
      <c r="A11" s="37" t="s">
        <v>22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</row>
    <row r="12" spans="1:233" s="20" customFormat="1" x14ac:dyDescent="0.2">
      <c r="A12" s="50" t="s">
        <v>23</v>
      </c>
      <c r="B12" s="50"/>
      <c r="C12" s="50"/>
      <c r="D12" s="50"/>
      <c r="E12" s="50"/>
      <c r="F12" s="50"/>
      <c r="G12" s="50"/>
      <c r="H12" s="50"/>
      <c r="I12" s="51" t="s">
        <v>24</v>
      </c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2" t="s">
        <v>25</v>
      </c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 t="s">
        <v>25</v>
      </c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</row>
    <row r="13" spans="1:233" s="20" customFormat="1" x14ac:dyDescent="0.2">
      <c r="A13" s="50"/>
      <c r="B13" s="50"/>
      <c r="C13" s="50"/>
      <c r="D13" s="50"/>
      <c r="E13" s="50"/>
      <c r="F13" s="50"/>
      <c r="G13" s="50"/>
      <c r="H13" s="50"/>
      <c r="I13" s="42" t="s">
        <v>26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</row>
    <row r="14" spans="1:233" s="20" customFormat="1" x14ac:dyDescent="0.2">
      <c r="A14" s="41" t="s">
        <v>27</v>
      </c>
      <c r="B14" s="41"/>
      <c r="C14" s="41"/>
      <c r="D14" s="41"/>
      <c r="E14" s="41"/>
      <c r="F14" s="41"/>
      <c r="G14" s="41"/>
      <c r="H14" s="41"/>
      <c r="I14" s="42" t="s">
        <v>28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1" t="s">
        <v>29</v>
      </c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4" t="s">
        <v>30</v>
      </c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56">
        <f>31460.73</f>
        <v>31460.73</v>
      </c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>
        <f>ROUND([1]Лист1!$E$45,3)</f>
        <v>50889.42</v>
      </c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5" t="e">
        <f>ROUND(DT47*1.2,3)</f>
        <v>#REF!</v>
      </c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>
        <f>ROUND(EP47*1.2,3)</f>
        <v>84990.020999999993</v>
      </c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 t="e">
        <f>ROUND(FL47*1.2,3)</f>
        <v>#REF!</v>
      </c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 t="e">
        <f>ROUND(GH47*1.2,3)</f>
        <v>#REF!</v>
      </c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 t="e">
        <f>ROUND(HD47*1.2,3)</f>
        <v>#REF!</v>
      </c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</row>
    <row r="15" spans="1:233" s="20" customFormat="1" x14ac:dyDescent="0.2">
      <c r="A15" s="41" t="s">
        <v>31</v>
      </c>
      <c r="B15" s="41"/>
      <c r="C15" s="41"/>
      <c r="D15" s="41"/>
      <c r="E15" s="41"/>
      <c r="F15" s="41"/>
      <c r="G15" s="41"/>
      <c r="H15" s="41"/>
      <c r="I15" s="42" t="s">
        <v>32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1" t="s">
        <v>29</v>
      </c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4" t="s">
        <v>25</v>
      </c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 t="s">
        <v>25</v>
      </c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</row>
    <row r="16" spans="1:233" s="20" customFormat="1" x14ac:dyDescent="0.2">
      <c r="A16" s="41" t="s">
        <v>33</v>
      </c>
      <c r="B16" s="41"/>
      <c r="C16" s="41"/>
      <c r="D16" s="41"/>
      <c r="E16" s="41"/>
      <c r="F16" s="41"/>
      <c r="G16" s="41"/>
      <c r="H16" s="41"/>
      <c r="I16" s="42" t="s">
        <v>34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1" t="s">
        <v>29</v>
      </c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4" t="s">
        <v>25</v>
      </c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 t="s">
        <v>25</v>
      </c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</row>
    <row r="17" spans="1:233" s="20" customFormat="1" x14ac:dyDescent="0.2">
      <c r="A17" s="41"/>
      <c r="B17" s="41"/>
      <c r="C17" s="41"/>
      <c r="D17" s="41"/>
      <c r="E17" s="41"/>
      <c r="F17" s="41"/>
      <c r="G17" s="41"/>
      <c r="H17" s="41"/>
      <c r="I17" s="42" t="s">
        <v>35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</row>
    <row r="18" spans="1:233" s="20" customFormat="1" x14ac:dyDescent="0.2">
      <c r="A18" s="41" t="s">
        <v>36</v>
      </c>
      <c r="B18" s="41"/>
      <c r="C18" s="41"/>
      <c r="D18" s="41"/>
      <c r="E18" s="41"/>
      <c r="F18" s="41"/>
      <c r="G18" s="41"/>
      <c r="H18" s="41"/>
      <c r="I18" s="42" t="s">
        <v>37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1" t="s">
        <v>29</v>
      </c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4" t="s">
        <v>25</v>
      </c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 t="s">
        <v>25</v>
      </c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56">
        <f>7.75</f>
        <v>7.75</v>
      </c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7">
        <f>CX18</f>
        <v>7.75</v>
      </c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8" t="e">
        <f>'[2]НВВ общая'!$I$72/2</f>
        <v>#REF!</v>
      </c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 t="e">
        <f>EP18</f>
        <v>#REF!</v>
      </c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 t="e">
        <f>'[2]НВВ общая'!$J$72/2</f>
        <v>#REF!</v>
      </c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 t="e">
        <f>GH18</f>
        <v>#REF!</v>
      </c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</row>
    <row r="19" spans="1:233" s="20" customFormat="1" x14ac:dyDescent="0.2">
      <c r="A19" s="41" t="s">
        <v>38</v>
      </c>
      <c r="B19" s="41"/>
      <c r="C19" s="41"/>
      <c r="D19" s="41"/>
      <c r="E19" s="41"/>
      <c r="F19" s="41"/>
      <c r="G19" s="41"/>
      <c r="H19" s="41"/>
      <c r="I19" s="42" t="s">
        <v>39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</row>
    <row r="20" spans="1:233" s="20" customFormat="1" x14ac:dyDescent="0.2">
      <c r="A20" s="41"/>
      <c r="B20" s="41"/>
      <c r="C20" s="41"/>
      <c r="D20" s="41"/>
      <c r="E20" s="41"/>
      <c r="F20" s="41"/>
      <c r="G20" s="41"/>
      <c r="H20" s="41"/>
      <c r="I20" s="42" t="s">
        <v>40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</row>
    <row r="21" spans="1:233" s="20" customFormat="1" x14ac:dyDescent="0.2">
      <c r="A21" s="41" t="s">
        <v>41</v>
      </c>
      <c r="B21" s="41"/>
      <c r="C21" s="41"/>
      <c r="D21" s="41"/>
      <c r="E21" s="41"/>
      <c r="F21" s="41"/>
      <c r="G21" s="41"/>
      <c r="H21" s="41"/>
      <c r="I21" s="42" t="s">
        <v>42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1" t="s">
        <v>43</v>
      </c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4" t="s">
        <v>25</v>
      </c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 t="s">
        <v>25</v>
      </c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</row>
    <row r="22" spans="1:233" s="20" customFormat="1" x14ac:dyDescent="0.2">
      <c r="A22" s="41"/>
      <c r="B22" s="41"/>
      <c r="C22" s="41"/>
      <c r="D22" s="41"/>
      <c r="E22" s="41"/>
      <c r="F22" s="41"/>
      <c r="G22" s="41"/>
      <c r="H22" s="41"/>
      <c r="I22" s="42" t="s">
        <v>44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</row>
    <row r="23" spans="1:233" s="20" customFormat="1" x14ac:dyDescent="0.2">
      <c r="A23" s="41"/>
      <c r="B23" s="41"/>
      <c r="C23" s="41"/>
      <c r="D23" s="41"/>
      <c r="E23" s="41"/>
      <c r="F23" s="41"/>
      <c r="G23" s="41"/>
      <c r="H23" s="41"/>
      <c r="I23" s="42" t="s">
        <v>45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</row>
    <row r="24" spans="1:233" s="20" customFormat="1" x14ac:dyDescent="0.2">
      <c r="A24" s="41"/>
      <c r="B24" s="41"/>
      <c r="C24" s="41"/>
      <c r="D24" s="41"/>
      <c r="E24" s="41"/>
      <c r="F24" s="41"/>
      <c r="G24" s="41"/>
      <c r="H24" s="41"/>
      <c r="I24" s="42" t="s">
        <v>46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</row>
    <row r="25" spans="1:233" s="20" customFormat="1" x14ac:dyDescent="0.2">
      <c r="A25" s="41"/>
      <c r="B25" s="41"/>
      <c r="C25" s="41"/>
      <c r="D25" s="41"/>
      <c r="E25" s="41"/>
      <c r="F25" s="41"/>
      <c r="G25" s="41"/>
      <c r="H25" s="41"/>
      <c r="I25" s="42" t="s">
        <v>47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</row>
    <row r="26" spans="1:233" s="20" customFormat="1" x14ac:dyDescent="0.2">
      <c r="A26" s="41" t="s">
        <v>48</v>
      </c>
      <c r="B26" s="41"/>
      <c r="C26" s="41"/>
      <c r="D26" s="41"/>
      <c r="E26" s="41"/>
      <c r="F26" s="41"/>
      <c r="G26" s="41"/>
      <c r="H26" s="41"/>
      <c r="I26" s="42" t="s">
        <v>49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</row>
    <row r="27" spans="1:233" s="20" customFormat="1" x14ac:dyDescent="0.2">
      <c r="A27" s="41"/>
      <c r="B27" s="41"/>
      <c r="C27" s="41"/>
      <c r="D27" s="41"/>
      <c r="E27" s="41"/>
      <c r="F27" s="41"/>
      <c r="G27" s="41"/>
      <c r="H27" s="41"/>
      <c r="I27" s="42" t="s">
        <v>26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</row>
    <row r="28" spans="1:233" s="20" customFormat="1" x14ac:dyDescent="0.2">
      <c r="A28" s="41" t="s">
        <v>50</v>
      </c>
      <c r="B28" s="41"/>
      <c r="C28" s="41"/>
      <c r="D28" s="41"/>
      <c r="E28" s="41"/>
      <c r="F28" s="41"/>
      <c r="G28" s="41"/>
      <c r="H28" s="41"/>
      <c r="I28" s="42" t="s">
        <v>51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1" t="s">
        <v>52</v>
      </c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4" t="s">
        <v>25</v>
      </c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 t="s">
        <v>25</v>
      </c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5" t="s">
        <v>25</v>
      </c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 t="s">
        <v>25</v>
      </c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 t="s">
        <v>25</v>
      </c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 t="s">
        <v>25</v>
      </c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 t="s">
        <v>25</v>
      </c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</row>
    <row r="29" spans="1:233" s="20" customFormat="1" ht="15.75" customHeight="1" x14ac:dyDescent="0.25">
      <c r="A29" s="41"/>
      <c r="B29" s="41"/>
      <c r="C29" s="41"/>
      <c r="D29" s="41"/>
      <c r="E29" s="41"/>
      <c r="F29" s="41"/>
      <c r="G29" s="41"/>
      <c r="H29" s="41"/>
      <c r="I29" s="59" t="s">
        <v>53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</row>
    <row r="30" spans="1:233" s="20" customFormat="1" x14ac:dyDescent="0.2">
      <c r="A30" s="41" t="s">
        <v>54</v>
      </c>
      <c r="B30" s="41"/>
      <c r="C30" s="41"/>
      <c r="D30" s="41"/>
      <c r="E30" s="41"/>
      <c r="F30" s="41"/>
      <c r="G30" s="41"/>
      <c r="H30" s="41"/>
      <c r="I30" s="42" t="s">
        <v>55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1" t="s">
        <v>56</v>
      </c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4" t="s">
        <v>25</v>
      </c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 t="s">
        <v>25</v>
      </c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5" t="s">
        <v>25</v>
      </c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 t="s">
        <v>25</v>
      </c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 t="s">
        <v>25</v>
      </c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 t="s">
        <v>25</v>
      </c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 t="s">
        <v>25</v>
      </c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</row>
    <row r="31" spans="1:233" s="20" customFormat="1" ht="15.75" customHeight="1" x14ac:dyDescent="0.25">
      <c r="A31" s="41"/>
      <c r="B31" s="41"/>
      <c r="C31" s="41"/>
      <c r="D31" s="41"/>
      <c r="E31" s="41"/>
      <c r="F31" s="41"/>
      <c r="G31" s="41"/>
      <c r="H31" s="41"/>
      <c r="I31" s="59" t="s">
        <v>57</v>
      </c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</row>
    <row r="32" spans="1:233" s="20" customFormat="1" ht="15.75" customHeight="1" x14ac:dyDescent="0.25">
      <c r="A32" s="41" t="s">
        <v>58</v>
      </c>
      <c r="B32" s="41"/>
      <c r="C32" s="41"/>
      <c r="D32" s="41"/>
      <c r="E32" s="41"/>
      <c r="F32" s="41"/>
      <c r="G32" s="41"/>
      <c r="H32" s="41"/>
      <c r="I32" s="59" t="s">
        <v>59</v>
      </c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41" t="s">
        <v>52</v>
      </c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4">
        <v>2.6404000000000001</v>
      </c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>
        <v>9.8933999999999997</v>
      </c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60">
        <f>'[3]Баланс м'!$BY$21</f>
        <v>11.146818835710228</v>
      </c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47" t="e">
        <f>[2]тарифы!$G$12</f>
        <v>#REF!</v>
      </c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>
        <f>[2]тарифы!$H$12</f>
        <v>9.5321733694375492</v>
      </c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 t="e">
        <f>[2]тарифы!$I$12</f>
        <v>#REF!</v>
      </c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 t="e">
        <f>[2]тарифы!$J$12</f>
        <v>#REF!</v>
      </c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 t="e">
        <f>[2]тарифы!$K$12</f>
        <v>#REF!</v>
      </c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</row>
    <row r="33" spans="1:233" s="20" customFormat="1" x14ac:dyDescent="0.2">
      <c r="A33" s="41" t="s">
        <v>60</v>
      </c>
      <c r="B33" s="41"/>
      <c r="C33" s="41"/>
      <c r="D33" s="41"/>
      <c r="E33" s="41"/>
      <c r="F33" s="41"/>
      <c r="G33" s="41"/>
      <c r="H33" s="41"/>
      <c r="I33" s="42" t="s">
        <v>61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1" t="s">
        <v>62</v>
      </c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4">
        <v>16.846299999999999</v>
      </c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>
        <v>54774.400000000001</v>
      </c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6">
        <f>'[3]Баланс энергии'!$CF$22*1000</f>
        <v>62398.097548560952</v>
      </c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7" t="e">
        <f>[2]тарифы!$G$10</f>
        <v>#REF!</v>
      </c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>
        <f>[2]тарифы!$H$10</f>
        <v>52.750579680000001</v>
      </c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 t="e">
        <f>[2]тарифы!$I$10</f>
        <v>#REF!</v>
      </c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 t="e">
        <f>[2]тарифы!$J$10</f>
        <v>#REF!</v>
      </c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 t="e">
        <f>[2]тарифы!$K$10</f>
        <v>#REF!</v>
      </c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</row>
    <row r="34" spans="1:233" s="20" customFormat="1" ht="15.75" customHeight="1" x14ac:dyDescent="0.25">
      <c r="A34" s="41"/>
      <c r="B34" s="41"/>
      <c r="C34" s="41"/>
      <c r="D34" s="41"/>
      <c r="E34" s="41"/>
      <c r="F34" s="41"/>
      <c r="G34" s="41"/>
      <c r="H34" s="41"/>
      <c r="I34" s="59" t="s">
        <v>63</v>
      </c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</row>
    <row r="35" spans="1:233" s="20" customFormat="1" x14ac:dyDescent="0.2">
      <c r="A35" s="41" t="s">
        <v>64</v>
      </c>
      <c r="B35" s="41"/>
      <c r="C35" s="41"/>
      <c r="D35" s="41"/>
      <c r="E35" s="41"/>
      <c r="F35" s="41"/>
      <c r="G35" s="41"/>
      <c r="H35" s="41"/>
      <c r="I35" s="42" t="s">
        <v>65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1" t="s">
        <v>62</v>
      </c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4">
        <v>10668.7</v>
      </c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>
        <v>14892</v>
      </c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</row>
    <row r="36" spans="1:233" s="20" customFormat="1" x14ac:dyDescent="0.2">
      <c r="A36" s="41"/>
      <c r="B36" s="41"/>
      <c r="C36" s="41"/>
      <c r="D36" s="41"/>
      <c r="E36" s="41"/>
      <c r="F36" s="41"/>
      <c r="G36" s="41"/>
      <c r="H36" s="41"/>
      <c r="I36" s="42" t="s">
        <v>66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</row>
    <row r="37" spans="1:233" s="20" customFormat="1" ht="15.75" customHeight="1" x14ac:dyDescent="0.25">
      <c r="A37" s="41"/>
      <c r="B37" s="41"/>
      <c r="C37" s="41"/>
      <c r="D37" s="41"/>
      <c r="E37" s="41"/>
      <c r="F37" s="41"/>
      <c r="G37" s="41"/>
      <c r="H37" s="41"/>
      <c r="I37" s="59" t="s">
        <v>67</v>
      </c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</row>
    <row r="38" spans="1:233" s="20" customFormat="1" x14ac:dyDescent="0.2">
      <c r="A38" s="41" t="s">
        <v>68</v>
      </c>
      <c r="B38" s="41"/>
      <c r="C38" s="41"/>
      <c r="D38" s="41"/>
      <c r="E38" s="41"/>
      <c r="F38" s="41"/>
      <c r="G38" s="41"/>
      <c r="H38" s="41"/>
      <c r="I38" s="42" t="s">
        <v>69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1" t="s">
        <v>43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66">
        <v>3.6665000000000001</v>
      </c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0">
        <v>3.6665000000000001</v>
      </c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>
        <f>CB38</f>
        <v>3.6665000000000001</v>
      </c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1" t="e">
        <f>'[4]Баланс энергии'!$AX$20</f>
        <v>#REF!</v>
      </c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 t="e">
        <f>'[4]Баланс энергии'!$BJ$20</f>
        <v>#REF!</v>
      </c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 t="e">
        <f>'[4]Баланс энергии'!$BO$20</f>
        <v>#REF!</v>
      </c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 t="e">
        <f>'[4]Баланс энергии'!$BY$20</f>
        <v>#REF!</v>
      </c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 t="e">
        <f>'[4]Баланс энергии'!$CD$20</f>
        <v>#REF!</v>
      </c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</row>
    <row r="39" spans="1:233" s="20" customFormat="1" ht="18.75" x14ac:dyDescent="0.2">
      <c r="A39" s="41"/>
      <c r="B39" s="41"/>
      <c r="C39" s="41"/>
      <c r="D39" s="41"/>
      <c r="E39" s="41"/>
      <c r="F39" s="41"/>
      <c r="G39" s="41"/>
      <c r="H39" s="41"/>
      <c r="I39" s="42" t="s">
        <v>70</v>
      </c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</row>
    <row r="40" spans="1:233" s="20" customFormat="1" ht="15.95" customHeight="1" x14ac:dyDescent="0.2">
      <c r="A40" s="41" t="s">
        <v>71</v>
      </c>
      <c r="B40" s="41"/>
      <c r="C40" s="41"/>
      <c r="D40" s="41"/>
      <c r="E40" s="41"/>
      <c r="F40" s="41"/>
      <c r="G40" s="41"/>
      <c r="H40" s="41"/>
      <c r="I40" s="42" t="s">
        <v>72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62" t="s">
        <v>74</v>
      </c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3" t="s">
        <v>74</v>
      </c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 t="s">
        <v>74</v>
      </c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</row>
    <row r="41" spans="1:233" s="20" customFormat="1" ht="26.25" customHeight="1" x14ac:dyDescent="0.2">
      <c r="A41" s="41"/>
      <c r="B41" s="41"/>
      <c r="C41" s="41"/>
      <c r="D41" s="41"/>
      <c r="E41" s="41"/>
      <c r="F41" s="41"/>
      <c r="G41" s="41"/>
      <c r="H41" s="41"/>
      <c r="I41" s="65" t="s">
        <v>75</v>
      </c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</row>
    <row r="42" spans="1:233" s="20" customFormat="1" ht="6" customHeight="1" x14ac:dyDescent="0.2">
      <c r="A42" s="41"/>
      <c r="B42" s="41"/>
      <c r="C42" s="41"/>
      <c r="D42" s="41"/>
      <c r="E42" s="41"/>
      <c r="F42" s="41"/>
      <c r="G42" s="41"/>
      <c r="H42" s="41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</row>
    <row r="43" spans="1:233" s="20" customFormat="1" x14ac:dyDescent="0.2">
      <c r="A43" s="41" t="s">
        <v>76</v>
      </c>
      <c r="B43" s="41"/>
      <c r="C43" s="41"/>
      <c r="D43" s="41"/>
      <c r="E43" s="41"/>
      <c r="F43" s="41"/>
      <c r="G43" s="41"/>
      <c r="H43" s="41"/>
      <c r="I43" s="42" t="s">
        <v>77</v>
      </c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1" t="s">
        <v>56</v>
      </c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4" t="s">
        <v>73</v>
      </c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 t="s">
        <v>25</v>
      </c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 t="s">
        <v>25</v>
      </c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5" t="s">
        <v>25</v>
      </c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 t="s">
        <v>25</v>
      </c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 t="s">
        <v>25</v>
      </c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 t="s">
        <v>25</v>
      </c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 t="s">
        <v>25</v>
      </c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</row>
    <row r="44" spans="1:233" s="20" customFormat="1" x14ac:dyDescent="0.2">
      <c r="A44" s="41"/>
      <c r="B44" s="41"/>
      <c r="C44" s="41"/>
      <c r="D44" s="41"/>
      <c r="E44" s="41"/>
      <c r="F44" s="41"/>
      <c r="G44" s="41"/>
      <c r="H44" s="41"/>
      <c r="I44" s="42" t="s">
        <v>78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</row>
    <row r="45" spans="1:233" s="20" customFormat="1" x14ac:dyDescent="0.2">
      <c r="A45" s="41"/>
      <c r="B45" s="41"/>
      <c r="C45" s="41"/>
      <c r="D45" s="41"/>
      <c r="E45" s="41"/>
      <c r="F45" s="41"/>
      <c r="G45" s="41"/>
      <c r="H45" s="41"/>
      <c r="I45" s="42" t="s">
        <v>79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</row>
    <row r="46" spans="1:233" s="20" customFormat="1" ht="15.75" customHeight="1" x14ac:dyDescent="0.25">
      <c r="A46" s="41"/>
      <c r="B46" s="41"/>
      <c r="C46" s="41"/>
      <c r="D46" s="41"/>
      <c r="E46" s="41"/>
      <c r="F46" s="41"/>
      <c r="G46" s="41"/>
      <c r="H46" s="41"/>
      <c r="I46" s="59" t="s">
        <v>80</v>
      </c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</row>
    <row r="47" spans="1:233" s="20" customFormat="1" x14ac:dyDescent="0.2">
      <c r="A47" s="41" t="s">
        <v>81</v>
      </c>
      <c r="B47" s="41"/>
      <c r="C47" s="41"/>
      <c r="D47" s="41"/>
      <c r="E47" s="41"/>
      <c r="F47" s="41"/>
      <c r="G47" s="41"/>
      <c r="H47" s="41"/>
      <c r="I47" s="42" t="s">
        <v>82</v>
      </c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1" t="s">
        <v>29</v>
      </c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4">
        <f>BF50+BF57</f>
        <v>13878</v>
      </c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68">
        <f>CB14/1.2</f>
        <v>26217.275000000001</v>
      </c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>
        <f>ROUND([1]Лист1!$E$44,3)</f>
        <v>44426.06</v>
      </c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7" t="e">
        <f>[2]тарифы!$G$7</f>
        <v>#REF!</v>
      </c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>
        <f>[2]тарифы!$H$7</f>
        <v>70825.017819169996</v>
      </c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 t="e">
        <f>[2]тарифы!$I$7</f>
        <v>#REF!</v>
      </c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 t="e">
        <f>[2]тарифы!$J$7</f>
        <v>#REF!</v>
      </c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 t="e">
        <f>[2]тарифы!$K$7</f>
        <v>#REF!</v>
      </c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</row>
    <row r="48" spans="1:233" s="20" customFormat="1" x14ac:dyDescent="0.2">
      <c r="A48" s="41"/>
      <c r="B48" s="41"/>
      <c r="C48" s="41"/>
      <c r="D48" s="41"/>
      <c r="E48" s="41"/>
      <c r="F48" s="41"/>
      <c r="G48" s="41"/>
      <c r="H48" s="41"/>
      <c r="I48" s="42" t="s">
        <v>83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7"/>
      <c r="HV48" s="67"/>
      <c r="HW48" s="67"/>
      <c r="HX48" s="67"/>
      <c r="HY48" s="67"/>
    </row>
    <row r="49" spans="1:233" s="20" customFormat="1" x14ac:dyDescent="0.2">
      <c r="A49" s="41"/>
      <c r="B49" s="41"/>
      <c r="C49" s="41"/>
      <c r="D49" s="41"/>
      <c r="E49" s="41"/>
      <c r="F49" s="41"/>
      <c r="G49" s="41"/>
      <c r="H49" s="41"/>
      <c r="I49" s="42" t="s">
        <v>84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  <c r="GQ49" s="67"/>
      <c r="GR49" s="67"/>
      <c r="GS49" s="67"/>
      <c r="GT49" s="67"/>
      <c r="GU49" s="67"/>
      <c r="GV49" s="67"/>
      <c r="GW49" s="67"/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67"/>
      <c r="HI49" s="67"/>
      <c r="HJ49" s="67"/>
      <c r="HK49" s="67"/>
      <c r="HL49" s="67"/>
      <c r="HM49" s="67"/>
      <c r="HN49" s="67"/>
      <c r="HO49" s="67"/>
      <c r="HP49" s="67"/>
      <c r="HQ49" s="67"/>
      <c r="HR49" s="67"/>
      <c r="HS49" s="67"/>
      <c r="HT49" s="67"/>
      <c r="HU49" s="67"/>
      <c r="HV49" s="67"/>
      <c r="HW49" s="67"/>
      <c r="HX49" s="67"/>
      <c r="HY49" s="67"/>
    </row>
    <row r="50" spans="1:233" s="20" customFormat="1" x14ac:dyDescent="0.2">
      <c r="A50" s="41" t="s">
        <v>85</v>
      </c>
      <c r="B50" s="41"/>
      <c r="C50" s="41"/>
      <c r="D50" s="41"/>
      <c r="E50" s="41"/>
      <c r="F50" s="41"/>
      <c r="G50" s="41"/>
      <c r="H50" s="41"/>
      <c r="I50" s="42" t="s">
        <v>86</v>
      </c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1" t="s">
        <v>29</v>
      </c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4">
        <v>8501</v>
      </c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68">
        <v>12881.21</v>
      </c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>
        <f>[1]Лист1!$E$26</f>
        <v>19040.722545023109</v>
      </c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7">
        <f>CX50</f>
        <v>19040.722545023109</v>
      </c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 t="e">
        <f>'[2]НВВ общая'!$I$66/2</f>
        <v>#REF!</v>
      </c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 t="e">
        <f>EP50</f>
        <v>#REF!</v>
      </c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 t="e">
        <f>'[2]НВВ общая'!$J$66/2</f>
        <v>#REF!</v>
      </c>
      <c r="GI50" s="67"/>
      <c r="GJ50" s="67"/>
      <c r="GK50" s="67"/>
      <c r="GL50" s="67"/>
      <c r="GM50" s="67"/>
      <c r="GN50" s="67"/>
      <c r="GO50" s="67"/>
      <c r="GP50" s="67"/>
      <c r="GQ50" s="67"/>
      <c r="GR50" s="67"/>
      <c r="GS50" s="67"/>
      <c r="GT50" s="67"/>
      <c r="GU50" s="67"/>
      <c r="GV50" s="67"/>
      <c r="GW50" s="67"/>
      <c r="GX50" s="67"/>
      <c r="GY50" s="67"/>
      <c r="GZ50" s="67"/>
      <c r="HA50" s="67"/>
      <c r="HB50" s="67"/>
      <c r="HC50" s="67"/>
      <c r="HD50" s="67" t="e">
        <f>GH50</f>
        <v>#REF!</v>
      </c>
      <c r="HE50" s="67"/>
      <c r="HF50" s="67"/>
      <c r="HG50" s="67"/>
      <c r="HH50" s="67"/>
      <c r="HI50" s="67"/>
      <c r="HJ50" s="67"/>
      <c r="HK50" s="67"/>
      <c r="HL50" s="67"/>
      <c r="HM50" s="67"/>
      <c r="HN50" s="67"/>
      <c r="HO50" s="67"/>
      <c r="HP50" s="67"/>
      <c r="HQ50" s="67"/>
      <c r="HR50" s="67"/>
      <c r="HS50" s="67"/>
      <c r="HT50" s="67"/>
      <c r="HU50" s="67"/>
      <c r="HV50" s="67"/>
      <c r="HW50" s="67"/>
      <c r="HX50" s="67"/>
      <c r="HY50" s="67"/>
    </row>
    <row r="51" spans="1:233" s="20" customFormat="1" ht="15.75" customHeight="1" x14ac:dyDescent="0.25">
      <c r="A51" s="41"/>
      <c r="B51" s="41"/>
      <c r="C51" s="41"/>
      <c r="D51" s="41"/>
      <c r="E51" s="41"/>
      <c r="F51" s="41"/>
      <c r="G51" s="41"/>
      <c r="H51" s="41"/>
      <c r="I51" s="59" t="s">
        <v>87</v>
      </c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</row>
    <row r="52" spans="1:233" s="20" customFormat="1" ht="15.75" customHeight="1" x14ac:dyDescent="0.25">
      <c r="A52" s="41"/>
      <c r="B52" s="41"/>
      <c r="C52" s="41"/>
      <c r="D52" s="41"/>
      <c r="E52" s="41"/>
      <c r="F52" s="41"/>
      <c r="G52" s="41"/>
      <c r="H52" s="41"/>
      <c r="I52" s="59" t="s">
        <v>88</v>
      </c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</row>
    <row r="53" spans="1:233" s="20" customFormat="1" x14ac:dyDescent="0.2">
      <c r="A53" s="41"/>
      <c r="B53" s="41"/>
      <c r="C53" s="41"/>
      <c r="D53" s="41"/>
      <c r="E53" s="41"/>
      <c r="F53" s="41"/>
      <c r="G53" s="41"/>
      <c r="H53" s="41"/>
      <c r="I53" s="42" t="s">
        <v>89</v>
      </c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</row>
    <row r="54" spans="1:233" s="20" customFormat="1" x14ac:dyDescent="0.2">
      <c r="A54" s="41"/>
      <c r="B54" s="41"/>
      <c r="C54" s="41"/>
      <c r="D54" s="41"/>
      <c r="E54" s="41"/>
      <c r="F54" s="41"/>
      <c r="G54" s="41"/>
      <c r="H54" s="41"/>
      <c r="I54" s="42" t="s">
        <v>90</v>
      </c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4">
        <v>4502</v>
      </c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68">
        <v>11789.75</v>
      </c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>
        <f>[1]Лист1!$E$11</f>
        <v>17427.350274173477</v>
      </c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7">
        <f>CX54</f>
        <v>17427.350274173477</v>
      </c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 t="e">
        <f>'[2]НВВ общая'!$I$9/2</f>
        <v>#REF!</v>
      </c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 t="e">
        <f>EP54</f>
        <v>#REF!</v>
      </c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 t="e">
        <f>'[2]НВВ общая'!$J$9/2</f>
        <v>#REF!</v>
      </c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 t="e">
        <f>GH54</f>
        <v>#REF!</v>
      </c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</row>
    <row r="55" spans="1:233" s="20" customFormat="1" x14ac:dyDescent="0.2">
      <c r="A55" s="41"/>
      <c r="B55" s="41"/>
      <c r="C55" s="41"/>
      <c r="D55" s="41"/>
      <c r="E55" s="41"/>
      <c r="F55" s="41"/>
      <c r="G55" s="41"/>
      <c r="H55" s="41"/>
      <c r="I55" s="42" t="s">
        <v>91</v>
      </c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4">
        <v>359</v>
      </c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68">
        <v>261.33999999999997</v>
      </c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>
        <f>[1]Лист1!$E$13</f>
        <v>386.3070650906505</v>
      </c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7">
        <f>CX55</f>
        <v>386.3070650906505</v>
      </c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 t="e">
        <f>'[2]НВВ общая'!$I$70/2</f>
        <v>#REF!</v>
      </c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 t="e">
        <f>EP55</f>
        <v>#REF!</v>
      </c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 t="e">
        <f>'[2]НВВ общая'!$J$70/2</f>
        <v>#REF!</v>
      </c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  <c r="GX55" s="67"/>
      <c r="GY55" s="67"/>
      <c r="GZ55" s="67"/>
      <c r="HA55" s="67"/>
      <c r="HB55" s="67"/>
      <c r="HC55" s="67"/>
      <c r="HD55" s="67" t="e">
        <f>GH55</f>
        <v>#REF!</v>
      </c>
      <c r="HE55" s="67"/>
      <c r="HF55" s="67"/>
      <c r="HG55" s="67"/>
      <c r="HH55" s="67"/>
      <c r="HI55" s="67"/>
      <c r="HJ55" s="67"/>
      <c r="HK55" s="67"/>
      <c r="HL55" s="67"/>
      <c r="HM55" s="67"/>
      <c r="HN55" s="67"/>
      <c r="HO55" s="67"/>
      <c r="HP55" s="67"/>
      <c r="HQ55" s="67"/>
      <c r="HR55" s="67"/>
      <c r="HS55" s="67"/>
      <c r="HT55" s="67"/>
      <c r="HU55" s="67"/>
      <c r="HV55" s="67"/>
      <c r="HW55" s="67"/>
      <c r="HX55" s="67"/>
      <c r="HY55" s="67"/>
    </row>
    <row r="56" spans="1:233" s="20" customFormat="1" x14ac:dyDescent="0.2">
      <c r="A56" s="41"/>
      <c r="B56" s="41"/>
      <c r="C56" s="41"/>
      <c r="D56" s="41"/>
      <c r="E56" s="41"/>
      <c r="F56" s="41"/>
      <c r="G56" s="41"/>
      <c r="H56" s="41"/>
      <c r="I56" s="42" t="s">
        <v>92</v>
      </c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4">
        <v>2378</v>
      </c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68">
        <v>337.03</v>
      </c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>
        <f>[1]Лист1!$E$12</f>
        <v>498.19036560611437</v>
      </c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7">
        <f>CX56</f>
        <v>498.19036560611437</v>
      </c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 t="e">
        <f>'[2]НВВ общая'!$I$69/2</f>
        <v>#REF!</v>
      </c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 t="e">
        <f>EP56</f>
        <v>#REF!</v>
      </c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 t="e">
        <f>'[2]НВВ общая'!$J$69/2</f>
        <v>#REF!</v>
      </c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 t="e">
        <f>GH56</f>
        <v>#REF!</v>
      </c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</row>
    <row r="57" spans="1:233" s="20" customFormat="1" x14ac:dyDescent="0.2">
      <c r="A57" s="41" t="s">
        <v>93</v>
      </c>
      <c r="B57" s="41"/>
      <c r="C57" s="41"/>
      <c r="D57" s="41"/>
      <c r="E57" s="41"/>
      <c r="F57" s="41"/>
      <c r="G57" s="41"/>
      <c r="H57" s="41"/>
      <c r="I57" s="42" t="s">
        <v>94</v>
      </c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1" t="s">
        <v>29</v>
      </c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4">
        <v>5377</v>
      </c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68">
        <v>13259.41</v>
      </c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>
        <f>[1]Лист1!$E$42</f>
        <v>25385.338469958908</v>
      </c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7">
        <f>CX57</f>
        <v>25385.338469958908</v>
      </c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 t="e">
        <f>'[2]НВВ общая'!$I$71/2</f>
        <v>#REF!</v>
      </c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 t="e">
        <f>EP57</f>
        <v>#REF!</v>
      </c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 t="e">
        <f>'[2]НВВ общая'!$J$71/2</f>
        <v>#REF!</v>
      </c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 t="e">
        <f>GH57</f>
        <v>#REF!</v>
      </c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  <c r="HR57" s="67"/>
      <c r="HS57" s="67"/>
      <c r="HT57" s="67"/>
      <c r="HU57" s="67"/>
      <c r="HV57" s="67"/>
      <c r="HW57" s="67"/>
      <c r="HX57" s="67"/>
      <c r="HY57" s="67"/>
    </row>
    <row r="58" spans="1:233" s="20" customFormat="1" ht="15.75" customHeight="1" x14ac:dyDescent="0.25">
      <c r="A58" s="41"/>
      <c r="B58" s="41"/>
      <c r="C58" s="41"/>
      <c r="D58" s="41"/>
      <c r="E58" s="41"/>
      <c r="F58" s="41"/>
      <c r="G58" s="41"/>
      <c r="H58" s="41"/>
      <c r="I58" s="59" t="s">
        <v>95</v>
      </c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  <c r="HA58" s="67"/>
      <c r="HB58" s="67"/>
      <c r="HC58" s="67"/>
      <c r="HD58" s="67"/>
      <c r="HE58" s="67"/>
      <c r="HF58" s="67"/>
      <c r="HG58" s="67"/>
      <c r="HH58" s="67"/>
      <c r="HI58" s="67"/>
      <c r="HJ58" s="67"/>
      <c r="HK58" s="67"/>
      <c r="HL58" s="67"/>
      <c r="HM58" s="67"/>
      <c r="HN58" s="67"/>
      <c r="HO58" s="67"/>
      <c r="HP58" s="67"/>
      <c r="HQ58" s="67"/>
      <c r="HR58" s="67"/>
      <c r="HS58" s="67"/>
      <c r="HT58" s="67"/>
      <c r="HU58" s="67"/>
      <c r="HV58" s="67"/>
      <c r="HW58" s="67"/>
      <c r="HX58" s="67"/>
      <c r="HY58" s="67"/>
    </row>
    <row r="59" spans="1:233" s="20" customFormat="1" ht="15.75" customHeight="1" x14ac:dyDescent="0.25">
      <c r="A59" s="41"/>
      <c r="B59" s="41"/>
      <c r="C59" s="41"/>
      <c r="D59" s="41"/>
      <c r="E59" s="41"/>
      <c r="F59" s="41"/>
      <c r="G59" s="41"/>
      <c r="H59" s="41"/>
      <c r="I59" s="59" t="s">
        <v>96</v>
      </c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  <c r="GQ59" s="67"/>
      <c r="GR59" s="67"/>
      <c r="GS59" s="67"/>
      <c r="GT59" s="67"/>
      <c r="GU59" s="67"/>
      <c r="GV59" s="67"/>
      <c r="GW59" s="67"/>
      <c r="GX59" s="67"/>
      <c r="GY59" s="67"/>
      <c r="GZ59" s="67"/>
      <c r="HA59" s="67"/>
      <c r="HB59" s="67"/>
      <c r="HC59" s="67"/>
      <c r="HD59" s="67"/>
      <c r="HE59" s="67"/>
      <c r="HF59" s="67"/>
      <c r="HG59" s="67"/>
      <c r="HH59" s="67"/>
      <c r="HI59" s="67"/>
      <c r="HJ59" s="67"/>
      <c r="HK59" s="67"/>
      <c r="HL59" s="67"/>
      <c r="HM59" s="67"/>
      <c r="HN59" s="67"/>
      <c r="HO59" s="67"/>
      <c r="HP59" s="67"/>
      <c r="HQ59" s="67"/>
      <c r="HR59" s="67"/>
      <c r="HS59" s="67"/>
      <c r="HT59" s="67"/>
      <c r="HU59" s="67"/>
      <c r="HV59" s="67"/>
      <c r="HW59" s="67"/>
      <c r="HX59" s="67"/>
      <c r="HY59" s="67"/>
    </row>
    <row r="60" spans="1:233" s="20" customFormat="1" x14ac:dyDescent="0.2">
      <c r="A60" s="41" t="s">
        <v>97</v>
      </c>
      <c r="B60" s="41"/>
      <c r="C60" s="41"/>
      <c r="D60" s="41"/>
      <c r="E60" s="41"/>
      <c r="F60" s="41"/>
      <c r="G60" s="41"/>
      <c r="H60" s="41"/>
      <c r="I60" s="42" t="s">
        <v>98</v>
      </c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1" t="s">
        <v>29</v>
      </c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</row>
    <row r="61" spans="1:233" s="20" customFormat="1" x14ac:dyDescent="0.2">
      <c r="A61" s="41"/>
      <c r="B61" s="41"/>
      <c r="C61" s="41"/>
      <c r="D61" s="41"/>
      <c r="E61" s="41"/>
      <c r="F61" s="41"/>
      <c r="G61" s="41"/>
      <c r="H61" s="41"/>
      <c r="I61" s="42" t="s">
        <v>99</v>
      </c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</row>
    <row r="62" spans="1:233" s="20" customFormat="1" x14ac:dyDescent="0.2">
      <c r="A62" s="41" t="s">
        <v>100</v>
      </c>
      <c r="B62" s="41"/>
      <c r="C62" s="41"/>
      <c r="D62" s="41"/>
      <c r="E62" s="41"/>
      <c r="F62" s="41"/>
      <c r="G62" s="41"/>
      <c r="H62" s="41"/>
      <c r="I62" s="42" t="s">
        <v>101</v>
      </c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1" t="s">
        <v>29</v>
      </c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</row>
    <row r="63" spans="1:233" s="20" customFormat="1" x14ac:dyDescent="0.2">
      <c r="A63" s="41"/>
      <c r="B63" s="41"/>
      <c r="C63" s="41"/>
      <c r="D63" s="41"/>
      <c r="E63" s="41"/>
      <c r="F63" s="41"/>
      <c r="G63" s="41"/>
      <c r="H63" s="41"/>
      <c r="I63" s="42" t="s">
        <v>102</v>
      </c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</row>
    <row r="64" spans="1:233" s="20" customFormat="1" x14ac:dyDescent="0.2">
      <c r="A64" s="41" t="s">
        <v>103</v>
      </c>
      <c r="B64" s="41"/>
      <c r="C64" s="41"/>
      <c r="D64" s="41"/>
      <c r="E64" s="41"/>
      <c r="F64" s="41"/>
      <c r="G64" s="41"/>
      <c r="H64" s="41"/>
      <c r="I64" s="42" t="s">
        <v>104</v>
      </c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2" t="s">
        <v>25</v>
      </c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</row>
    <row r="65" spans="1:233" s="20" customFormat="1" x14ac:dyDescent="0.2">
      <c r="A65" s="41"/>
      <c r="B65" s="41"/>
      <c r="C65" s="41"/>
      <c r="D65" s="41"/>
      <c r="E65" s="41"/>
      <c r="F65" s="41"/>
      <c r="G65" s="41"/>
      <c r="H65" s="41"/>
      <c r="I65" s="42" t="s">
        <v>105</v>
      </c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</row>
    <row r="66" spans="1:233" s="20" customFormat="1" x14ac:dyDescent="0.2">
      <c r="A66" s="41"/>
      <c r="B66" s="41"/>
      <c r="C66" s="41"/>
      <c r="D66" s="41"/>
      <c r="E66" s="41"/>
      <c r="F66" s="41"/>
      <c r="G66" s="41"/>
      <c r="H66" s="41"/>
      <c r="I66" s="42" t="s">
        <v>106</v>
      </c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</row>
    <row r="67" spans="1:233" s="20" customFormat="1" x14ac:dyDescent="0.2">
      <c r="A67" s="41"/>
      <c r="B67" s="41"/>
      <c r="C67" s="41"/>
      <c r="D67" s="41"/>
      <c r="E67" s="41"/>
      <c r="F67" s="41"/>
      <c r="G67" s="41"/>
      <c r="H67" s="41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</row>
    <row r="68" spans="1:233" s="20" customFormat="1" ht="18.75" customHeight="1" x14ac:dyDescent="0.25">
      <c r="A68" s="41" t="s">
        <v>107</v>
      </c>
      <c r="B68" s="41"/>
      <c r="C68" s="41"/>
      <c r="D68" s="41"/>
      <c r="E68" s="41"/>
      <c r="F68" s="41"/>
      <c r="G68" s="41"/>
      <c r="H68" s="41"/>
      <c r="I68" s="59" t="s">
        <v>108</v>
      </c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41" t="s">
        <v>109</v>
      </c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5">
        <v>519.16999999999996</v>
      </c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69">
        <v>1125.19</v>
      </c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>
        <f>[1]Лист1!$D$7</f>
        <v>1757.3</v>
      </c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>
        <f>CX68</f>
        <v>1757.3</v>
      </c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>
        <f>CX68</f>
        <v>1757.3</v>
      </c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>
        <f>DT68</f>
        <v>1757.3</v>
      </c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69"/>
      <c r="GB68" s="69"/>
      <c r="GC68" s="69"/>
      <c r="GD68" s="69"/>
      <c r="GE68" s="69"/>
      <c r="GF68" s="69"/>
      <c r="GG68" s="69"/>
      <c r="GH68" s="69">
        <f>EP68</f>
        <v>1757.3</v>
      </c>
      <c r="GI68" s="69"/>
      <c r="GJ68" s="69"/>
      <c r="GK68" s="69"/>
      <c r="GL68" s="69"/>
      <c r="GM68" s="69"/>
      <c r="GN68" s="69"/>
      <c r="GO68" s="69"/>
      <c r="GP68" s="69"/>
      <c r="GQ68" s="69"/>
      <c r="GR68" s="69"/>
      <c r="GS68" s="69"/>
      <c r="GT68" s="69"/>
      <c r="GU68" s="69"/>
      <c r="GV68" s="69"/>
      <c r="GW68" s="69"/>
      <c r="GX68" s="69"/>
      <c r="GY68" s="69"/>
      <c r="GZ68" s="69"/>
      <c r="HA68" s="69"/>
      <c r="HB68" s="69"/>
      <c r="HC68" s="69"/>
      <c r="HD68" s="69">
        <f>FL68</f>
        <v>1757.3</v>
      </c>
      <c r="HE68" s="69"/>
      <c r="HF68" s="69"/>
      <c r="HG68" s="69"/>
      <c r="HH68" s="69"/>
      <c r="HI68" s="69"/>
      <c r="HJ68" s="69"/>
      <c r="HK68" s="69"/>
      <c r="HL68" s="69"/>
      <c r="HM68" s="69"/>
      <c r="HN68" s="69"/>
      <c r="HO68" s="69"/>
      <c r="HP68" s="69"/>
      <c r="HQ68" s="69"/>
      <c r="HR68" s="69"/>
      <c r="HS68" s="69"/>
      <c r="HT68" s="69"/>
      <c r="HU68" s="69"/>
      <c r="HV68" s="69"/>
      <c r="HW68" s="69"/>
      <c r="HX68" s="69"/>
      <c r="HY68" s="69"/>
    </row>
    <row r="69" spans="1:233" s="20" customFormat="1" x14ac:dyDescent="0.2">
      <c r="A69" s="41" t="s">
        <v>110</v>
      </c>
      <c r="B69" s="41"/>
      <c r="C69" s="41"/>
      <c r="D69" s="41"/>
      <c r="E69" s="41"/>
      <c r="F69" s="41"/>
      <c r="G69" s="41"/>
      <c r="H69" s="41"/>
      <c r="I69" s="42" t="s">
        <v>111</v>
      </c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71" t="s">
        <v>29</v>
      </c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44">
        <f>ROUND(BF50/BF68,1)</f>
        <v>16.399999999999999</v>
      </c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>
        <f>ROUND(CB50/CB68,1)</f>
        <v>11.4</v>
      </c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>
        <f>ROUND(CX50/CX68,1)</f>
        <v>10.8</v>
      </c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5" t="e">
        <f>ROUND(DT47/DT68,1)</f>
        <v>#REF!</v>
      </c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>
        <f>ROUND(EP47/EP68,1)</f>
        <v>40.299999999999997</v>
      </c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 t="e">
        <f>ROUND(FL47/FL68,1)</f>
        <v>#REF!</v>
      </c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 t="e">
        <f>ROUND(GH47/GH68,1)</f>
        <v>#REF!</v>
      </c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 t="e">
        <f>ROUND(HD47/HD68,1)</f>
        <v>#REF!</v>
      </c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</row>
    <row r="70" spans="1:233" s="20" customFormat="1" ht="15.75" customHeight="1" x14ac:dyDescent="0.25">
      <c r="A70" s="41"/>
      <c r="B70" s="41"/>
      <c r="C70" s="41"/>
      <c r="D70" s="41"/>
      <c r="E70" s="41"/>
      <c r="F70" s="41"/>
      <c r="G70" s="41"/>
      <c r="H70" s="41"/>
      <c r="I70" s="59" t="s">
        <v>112</v>
      </c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41" t="s">
        <v>113</v>
      </c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</row>
    <row r="71" spans="1:233" s="20" customFormat="1" x14ac:dyDescent="0.2">
      <c r="A71" s="41" t="s">
        <v>114</v>
      </c>
      <c r="B71" s="41"/>
      <c r="C71" s="41"/>
      <c r="D71" s="41"/>
      <c r="E71" s="41"/>
      <c r="F71" s="41"/>
      <c r="G71" s="41"/>
      <c r="H71" s="41"/>
      <c r="I71" s="42" t="s">
        <v>115</v>
      </c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3" t="s">
        <v>25</v>
      </c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</row>
    <row r="72" spans="1:233" s="20" customFormat="1" x14ac:dyDescent="0.2">
      <c r="A72" s="41"/>
      <c r="B72" s="41"/>
      <c r="C72" s="41"/>
      <c r="D72" s="41"/>
      <c r="E72" s="41"/>
      <c r="F72" s="41"/>
      <c r="G72" s="41"/>
      <c r="H72" s="41"/>
      <c r="I72" s="42" t="s">
        <v>116</v>
      </c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</row>
    <row r="73" spans="1:233" s="20" customFormat="1" x14ac:dyDescent="0.2">
      <c r="A73" s="41"/>
      <c r="B73" s="41"/>
      <c r="C73" s="41"/>
      <c r="D73" s="41"/>
      <c r="E73" s="41"/>
      <c r="F73" s="41"/>
      <c r="G73" s="41"/>
      <c r="H73" s="41"/>
      <c r="I73" s="42" t="s">
        <v>117</v>
      </c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</row>
    <row r="74" spans="1:233" s="20" customFormat="1" x14ac:dyDescent="0.2">
      <c r="A74" s="41" t="s">
        <v>118</v>
      </c>
      <c r="B74" s="41"/>
      <c r="C74" s="41"/>
      <c r="D74" s="41"/>
      <c r="E74" s="41"/>
      <c r="F74" s="41"/>
      <c r="G74" s="41"/>
      <c r="H74" s="41"/>
      <c r="I74" s="42" t="s">
        <v>119</v>
      </c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1" t="s">
        <v>120</v>
      </c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4">
        <v>10</v>
      </c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>
        <v>21</v>
      </c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>
        <v>28</v>
      </c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5">
        <v>31.5</v>
      </c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>
        <f>CX74</f>
        <v>28</v>
      </c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>
        <f>DT74</f>
        <v>31.5</v>
      </c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>
        <f>EP74</f>
        <v>28</v>
      </c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>
        <f>FL74</f>
        <v>31.5</v>
      </c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  <c r="HV74" s="45"/>
      <c r="HW74" s="45"/>
      <c r="HX74" s="45"/>
      <c r="HY74" s="45"/>
    </row>
    <row r="75" spans="1:233" s="20" customFormat="1" x14ac:dyDescent="0.2">
      <c r="A75" s="41"/>
      <c r="B75" s="41"/>
      <c r="C75" s="41"/>
      <c r="D75" s="41"/>
      <c r="E75" s="41"/>
      <c r="F75" s="41"/>
      <c r="G75" s="41"/>
      <c r="H75" s="41"/>
      <c r="I75" s="42" t="s">
        <v>121</v>
      </c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  <c r="GQ75" s="45"/>
      <c r="GR75" s="45"/>
      <c r="GS75" s="45"/>
      <c r="GT75" s="45"/>
      <c r="GU75" s="45"/>
      <c r="GV75" s="45"/>
      <c r="GW75" s="45"/>
      <c r="GX75" s="45"/>
      <c r="GY75" s="45"/>
      <c r="GZ75" s="45"/>
      <c r="HA75" s="45"/>
      <c r="HB75" s="45"/>
      <c r="HC75" s="45"/>
      <c r="HD75" s="45"/>
      <c r="HE75" s="45"/>
      <c r="HF75" s="45"/>
      <c r="HG75" s="45"/>
      <c r="HH75" s="45"/>
      <c r="HI75" s="45"/>
      <c r="HJ75" s="45"/>
      <c r="HK75" s="45"/>
      <c r="HL75" s="45"/>
      <c r="HM75" s="45"/>
      <c r="HN75" s="45"/>
      <c r="HO75" s="45"/>
      <c r="HP75" s="45"/>
      <c r="HQ75" s="45"/>
      <c r="HR75" s="45"/>
      <c r="HS75" s="45"/>
      <c r="HT75" s="45"/>
      <c r="HU75" s="45"/>
      <c r="HV75" s="45"/>
      <c r="HW75" s="45"/>
      <c r="HX75" s="45"/>
      <c r="HY75" s="45"/>
    </row>
    <row r="76" spans="1:233" s="20" customFormat="1" x14ac:dyDescent="0.2">
      <c r="A76" s="41" t="s">
        <v>122</v>
      </c>
      <c r="B76" s="41"/>
      <c r="C76" s="41"/>
      <c r="D76" s="41"/>
      <c r="E76" s="41"/>
      <c r="F76" s="41"/>
      <c r="G76" s="41"/>
      <c r="H76" s="41"/>
      <c r="I76" s="42" t="s">
        <v>123</v>
      </c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71" t="s">
        <v>29</v>
      </c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74">
        <f>CB54/CB74/12</f>
        <v>46.784722222222221</v>
      </c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>
        <f>CX54/CX74/12</f>
        <v>51.867113911230582</v>
      </c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2">
        <f>DT54/DT74/12</f>
        <v>46.104101254427185</v>
      </c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 t="e">
        <f>EP54/EP74/12</f>
        <v>#REF!</v>
      </c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2"/>
      <c r="FK76" s="72"/>
      <c r="FL76" s="72" t="e">
        <f>FL54/FL74/12</f>
        <v>#REF!</v>
      </c>
      <c r="FM76" s="72"/>
      <c r="FN76" s="72"/>
      <c r="FO76" s="72"/>
      <c r="FP76" s="72"/>
      <c r="FQ76" s="72"/>
      <c r="FR76" s="72"/>
      <c r="FS76" s="72"/>
      <c r="FT76" s="72"/>
      <c r="FU76" s="72"/>
      <c r="FV76" s="72"/>
      <c r="FW76" s="72"/>
      <c r="FX76" s="72"/>
      <c r="FY76" s="72"/>
      <c r="FZ76" s="72"/>
      <c r="GA76" s="72"/>
      <c r="GB76" s="72"/>
      <c r="GC76" s="72"/>
      <c r="GD76" s="72"/>
      <c r="GE76" s="72"/>
      <c r="GF76" s="72"/>
      <c r="GG76" s="72"/>
      <c r="GH76" s="72" t="e">
        <f>GH54/GH74/12</f>
        <v>#REF!</v>
      </c>
      <c r="GI76" s="72"/>
      <c r="GJ76" s="72"/>
      <c r="GK76" s="72"/>
      <c r="GL76" s="72"/>
      <c r="GM76" s="72"/>
      <c r="GN76" s="72"/>
      <c r="GO76" s="72"/>
      <c r="GP76" s="72"/>
      <c r="GQ76" s="72"/>
      <c r="GR76" s="72"/>
      <c r="GS76" s="72"/>
      <c r="GT76" s="72"/>
      <c r="GU76" s="72"/>
      <c r="GV76" s="72"/>
      <c r="GW76" s="72"/>
      <c r="GX76" s="72"/>
      <c r="GY76" s="72"/>
      <c r="GZ76" s="72"/>
      <c r="HA76" s="72"/>
      <c r="HB76" s="72"/>
      <c r="HC76" s="72"/>
      <c r="HD76" s="72" t="e">
        <f>HD54/HD74/12</f>
        <v>#REF!</v>
      </c>
      <c r="HE76" s="72"/>
      <c r="HF76" s="72"/>
      <c r="HG76" s="72"/>
      <c r="HH76" s="72"/>
      <c r="HI76" s="72"/>
      <c r="HJ76" s="72"/>
      <c r="HK76" s="72"/>
      <c r="HL76" s="72"/>
      <c r="HM76" s="72"/>
      <c r="HN76" s="72"/>
      <c r="HO76" s="72"/>
      <c r="HP76" s="72"/>
      <c r="HQ76" s="72"/>
      <c r="HR76" s="72"/>
      <c r="HS76" s="72"/>
      <c r="HT76" s="72"/>
      <c r="HU76" s="72"/>
      <c r="HV76" s="72"/>
      <c r="HW76" s="72"/>
      <c r="HX76" s="72"/>
      <c r="HY76" s="72"/>
    </row>
    <row r="77" spans="1:233" s="20" customFormat="1" x14ac:dyDescent="0.2">
      <c r="A77" s="41"/>
      <c r="B77" s="41"/>
      <c r="C77" s="41"/>
      <c r="D77" s="41"/>
      <c r="E77" s="41"/>
      <c r="F77" s="41"/>
      <c r="G77" s="41"/>
      <c r="H77" s="41"/>
      <c r="I77" s="42" t="s">
        <v>124</v>
      </c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1" t="s">
        <v>125</v>
      </c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  <c r="FS77" s="72"/>
      <c r="FT77" s="72"/>
      <c r="FU77" s="72"/>
      <c r="FV77" s="72"/>
      <c r="FW77" s="72"/>
      <c r="FX77" s="72"/>
      <c r="FY77" s="72"/>
      <c r="FZ77" s="72"/>
      <c r="GA77" s="72"/>
      <c r="GB77" s="72"/>
      <c r="GC77" s="72"/>
      <c r="GD77" s="72"/>
      <c r="GE77" s="72"/>
      <c r="GF77" s="72"/>
      <c r="GG77" s="72"/>
      <c r="GH77" s="72"/>
      <c r="GI77" s="72"/>
      <c r="GJ77" s="72"/>
      <c r="GK77" s="72"/>
      <c r="GL77" s="72"/>
      <c r="GM77" s="72"/>
      <c r="GN77" s="72"/>
      <c r="GO77" s="72"/>
      <c r="GP77" s="72"/>
      <c r="GQ77" s="72"/>
      <c r="GR77" s="72"/>
      <c r="GS77" s="72"/>
      <c r="GT77" s="72"/>
      <c r="GU77" s="72"/>
      <c r="GV77" s="72"/>
      <c r="GW77" s="72"/>
      <c r="GX77" s="72"/>
      <c r="GY77" s="72"/>
      <c r="GZ77" s="72"/>
      <c r="HA77" s="72"/>
      <c r="HB77" s="72"/>
      <c r="HC77" s="72"/>
      <c r="HD77" s="72"/>
      <c r="HE77" s="72"/>
      <c r="HF77" s="72"/>
      <c r="HG77" s="72"/>
      <c r="HH77" s="72"/>
      <c r="HI77" s="72"/>
      <c r="HJ77" s="72"/>
      <c r="HK77" s="72"/>
      <c r="HL77" s="72"/>
      <c r="HM77" s="72"/>
      <c r="HN77" s="72"/>
      <c r="HO77" s="72"/>
      <c r="HP77" s="72"/>
      <c r="HQ77" s="72"/>
      <c r="HR77" s="72"/>
      <c r="HS77" s="72"/>
      <c r="HT77" s="72"/>
      <c r="HU77" s="72"/>
      <c r="HV77" s="72"/>
      <c r="HW77" s="72"/>
      <c r="HX77" s="72"/>
      <c r="HY77" s="72"/>
    </row>
    <row r="78" spans="1:233" s="20" customFormat="1" ht="15.95" customHeight="1" x14ac:dyDescent="0.2">
      <c r="A78" s="41" t="s">
        <v>126</v>
      </c>
      <c r="B78" s="41"/>
      <c r="C78" s="41"/>
      <c r="D78" s="41"/>
      <c r="E78" s="41"/>
      <c r="F78" s="41"/>
      <c r="G78" s="41"/>
      <c r="H78" s="41"/>
      <c r="I78" s="42" t="s">
        <v>127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73" t="str">
        <f>CB78</f>
        <v>кол.договор рег.№ 1807/2017 от 13.12.2017г.</v>
      </c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 t="str">
        <f>CX78</f>
        <v>кол.договор рег.№ 1807/2017 от 13.12.2017г.</v>
      </c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 t="s">
        <v>128</v>
      </c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65" t="s">
        <v>128</v>
      </c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 t="s">
        <v>128</v>
      </c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 t="s">
        <v>128</v>
      </c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  <c r="FZ78" s="65"/>
      <c r="GA78" s="65"/>
      <c r="GB78" s="65"/>
      <c r="GC78" s="65"/>
      <c r="GD78" s="65"/>
      <c r="GE78" s="65"/>
      <c r="GF78" s="65"/>
      <c r="GG78" s="65"/>
      <c r="GH78" s="65" t="s">
        <v>128</v>
      </c>
      <c r="GI78" s="65"/>
      <c r="GJ78" s="65"/>
      <c r="GK78" s="65"/>
      <c r="GL78" s="65"/>
      <c r="GM78" s="65"/>
      <c r="GN78" s="65"/>
      <c r="GO78" s="65"/>
      <c r="GP78" s="65"/>
      <c r="GQ78" s="65"/>
      <c r="GR78" s="65"/>
      <c r="GS78" s="65"/>
      <c r="GT78" s="65"/>
      <c r="GU78" s="65"/>
      <c r="GV78" s="65"/>
      <c r="GW78" s="65"/>
      <c r="GX78" s="65"/>
      <c r="GY78" s="65"/>
      <c r="GZ78" s="65"/>
      <c r="HA78" s="65"/>
      <c r="HB78" s="65"/>
      <c r="HC78" s="65"/>
      <c r="HD78" s="65" t="s">
        <v>128</v>
      </c>
      <c r="HE78" s="65"/>
      <c r="HF78" s="65"/>
      <c r="HG78" s="65"/>
      <c r="HH78" s="65"/>
      <c r="HI78" s="65"/>
      <c r="HJ78" s="65"/>
      <c r="HK78" s="65"/>
      <c r="HL78" s="65"/>
      <c r="HM78" s="65"/>
      <c r="HN78" s="65"/>
      <c r="HO78" s="65"/>
      <c r="HP78" s="65"/>
      <c r="HQ78" s="65"/>
      <c r="HR78" s="65"/>
      <c r="HS78" s="65"/>
      <c r="HT78" s="65"/>
      <c r="HU78" s="65"/>
      <c r="HV78" s="65"/>
      <c r="HW78" s="65"/>
      <c r="HX78" s="65"/>
      <c r="HY78" s="65"/>
    </row>
    <row r="79" spans="1:233" s="20" customFormat="1" x14ac:dyDescent="0.2">
      <c r="A79" s="41"/>
      <c r="B79" s="41"/>
      <c r="C79" s="41"/>
      <c r="D79" s="41"/>
      <c r="E79" s="41"/>
      <c r="F79" s="41"/>
      <c r="G79" s="41"/>
      <c r="H79" s="41"/>
      <c r="I79" s="42" t="s">
        <v>129</v>
      </c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5"/>
      <c r="FP79" s="65"/>
      <c r="FQ79" s="65"/>
      <c r="FR79" s="65"/>
      <c r="FS79" s="65"/>
      <c r="FT79" s="65"/>
      <c r="FU79" s="65"/>
      <c r="FV79" s="65"/>
      <c r="FW79" s="65"/>
      <c r="FX79" s="65"/>
      <c r="FY79" s="65"/>
      <c r="FZ79" s="65"/>
      <c r="GA79" s="65"/>
      <c r="GB79" s="65"/>
      <c r="GC79" s="65"/>
      <c r="GD79" s="65"/>
      <c r="GE79" s="65"/>
      <c r="GF79" s="65"/>
      <c r="GG79" s="65"/>
      <c r="GH79" s="65"/>
      <c r="GI79" s="65"/>
      <c r="GJ79" s="65"/>
      <c r="GK79" s="65"/>
      <c r="GL79" s="65"/>
      <c r="GM79" s="65"/>
      <c r="GN79" s="65"/>
      <c r="GO79" s="65"/>
      <c r="GP79" s="65"/>
      <c r="GQ79" s="65"/>
      <c r="GR79" s="65"/>
      <c r="GS79" s="65"/>
      <c r="GT79" s="65"/>
      <c r="GU79" s="65"/>
      <c r="GV79" s="65"/>
      <c r="GW79" s="65"/>
      <c r="GX79" s="65"/>
      <c r="GY79" s="65"/>
      <c r="GZ79" s="65"/>
      <c r="HA79" s="65"/>
      <c r="HB79" s="65"/>
      <c r="HC79" s="65"/>
      <c r="HD79" s="65"/>
      <c r="HE79" s="65"/>
      <c r="HF79" s="65"/>
      <c r="HG79" s="65"/>
      <c r="HH79" s="65"/>
      <c r="HI79" s="65"/>
      <c r="HJ79" s="65"/>
      <c r="HK79" s="65"/>
      <c r="HL79" s="65"/>
      <c r="HM79" s="65"/>
      <c r="HN79" s="65"/>
      <c r="HO79" s="65"/>
      <c r="HP79" s="65"/>
      <c r="HQ79" s="65"/>
      <c r="HR79" s="65"/>
      <c r="HS79" s="65"/>
      <c r="HT79" s="65"/>
      <c r="HU79" s="65"/>
      <c r="HV79" s="65"/>
      <c r="HW79" s="65"/>
      <c r="HX79" s="65"/>
      <c r="HY79" s="65"/>
    </row>
    <row r="80" spans="1:233" s="20" customFormat="1" x14ac:dyDescent="0.2">
      <c r="A80" s="41"/>
      <c r="B80" s="41"/>
      <c r="C80" s="41"/>
      <c r="D80" s="41"/>
      <c r="E80" s="41"/>
      <c r="F80" s="41"/>
      <c r="G80" s="41"/>
      <c r="H80" s="41"/>
      <c r="I80" s="42" t="s">
        <v>130</v>
      </c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  <c r="FZ80" s="65"/>
      <c r="GA80" s="65"/>
      <c r="GB80" s="65"/>
      <c r="GC80" s="65"/>
      <c r="GD80" s="65"/>
      <c r="GE80" s="65"/>
      <c r="GF80" s="65"/>
      <c r="GG80" s="65"/>
      <c r="GH80" s="65"/>
      <c r="GI80" s="65"/>
      <c r="GJ80" s="65"/>
      <c r="GK80" s="65"/>
      <c r="GL80" s="65"/>
      <c r="GM80" s="65"/>
      <c r="GN80" s="65"/>
      <c r="GO80" s="65"/>
      <c r="GP80" s="65"/>
      <c r="GQ80" s="65"/>
      <c r="GR80" s="65"/>
      <c r="GS80" s="65"/>
      <c r="GT80" s="65"/>
      <c r="GU80" s="65"/>
      <c r="GV80" s="65"/>
      <c r="GW80" s="65"/>
      <c r="GX80" s="65"/>
      <c r="GY80" s="65"/>
      <c r="GZ80" s="65"/>
      <c r="HA80" s="65"/>
      <c r="HB80" s="65"/>
      <c r="HC80" s="65"/>
      <c r="HD80" s="65"/>
      <c r="HE80" s="65"/>
      <c r="HF80" s="65"/>
      <c r="HG80" s="65"/>
      <c r="HH80" s="65"/>
      <c r="HI80" s="65"/>
      <c r="HJ80" s="65"/>
      <c r="HK80" s="65"/>
      <c r="HL80" s="65"/>
      <c r="HM80" s="65"/>
      <c r="HN80" s="65"/>
      <c r="HO80" s="65"/>
      <c r="HP80" s="65"/>
      <c r="HQ80" s="65"/>
      <c r="HR80" s="65"/>
      <c r="HS80" s="65"/>
      <c r="HT80" s="65"/>
      <c r="HU80" s="65"/>
      <c r="HV80" s="65"/>
      <c r="HW80" s="65"/>
      <c r="HX80" s="65"/>
      <c r="HY80" s="65"/>
    </row>
    <row r="81" spans="1:233" s="20" customFormat="1" x14ac:dyDescent="0.2">
      <c r="A81" s="41" t="s">
        <v>131</v>
      </c>
      <c r="B81" s="41"/>
      <c r="C81" s="41"/>
      <c r="D81" s="41"/>
      <c r="E81" s="41"/>
      <c r="F81" s="41"/>
      <c r="G81" s="41"/>
      <c r="H81" s="41"/>
      <c r="I81" s="42" t="s">
        <v>132</v>
      </c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1" t="s">
        <v>29</v>
      </c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4">
        <f>CB81</f>
        <v>10</v>
      </c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>
        <f>CX81</f>
        <v>10</v>
      </c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>
        <v>10</v>
      </c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5">
        <v>11</v>
      </c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>
        <f>CX81</f>
        <v>10</v>
      </c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  <c r="FL81" s="45">
        <f>DT81</f>
        <v>11</v>
      </c>
      <c r="FM81" s="45"/>
      <c r="FN81" s="45"/>
      <c r="FO81" s="45"/>
      <c r="FP81" s="45"/>
      <c r="FQ81" s="45"/>
      <c r="FR81" s="45"/>
      <c r="FS81" s="45"/>
      <c r="FT81" s="45"/>
      <c r="FU81" s="45"/>
      <c r="FV81" s="45"/>
      <c r="FW81" s="45"/>
      <c r="FX81" s="45"/>
      <c r="FY81" s="45"/>
      <c r="FZ81" s="45"/>
      <c r="GA81" s="45"/>
      <c r="GB81" s="45"/>
      <c r="GC81" s="45"/>
      <c r="GD81" s="45"/>
      <c r="GE81" s="45"/>
      <c r="GF81" s="45"/>
      <c r="GG81" s="45"/>
      <c r="GH81" s="45">
        <f>EP81</f>
        <v>10</v>
      </c>
      <c r="GI81" s="45"/>
      <c r="GJ81" s="45"/>
      <c r="GK81" s="45"/>
      <c r="GL81" s="45"/>
      <c r="GM81" s="45"/>
      <c r="GN81" s="45"/>
      <c r="GO81" s="45"/>
      <c r="GP81" s="45"/>
      <c r="GQ81" s="45"/>
      <c r="GR81" s="45"/>
      <c r="GS81" s="45"/>
      <c r="GT81" s="45"/>
      <c r="GU81" s="45"/>
      <c r="GV81" s="45"/>
      <c r="GW81" s="45"/>
      <c r="GX81" s="45"/>
      <c r="GY81" s="45"/>
      <c r="GZ81" s="45"/>
      <c r="HA81" s="45"/>
      <c r="HB81" s="45"/>
      <c r="HC81" s="45"/>
      <c r="HD81" s="45">
        <f>FL81</f>
        <v>11</v>
      </c>
      <c r="HE81" s="45"/>
      <c r="HF81" s="45"/>
      <c r="HG81" s="45"/>
      <c r="HH81" s="45"/>
      <c r="HI81" s="45"/>
      <c r="HJ81" s="45"/>
      <c r="HK81" s="45"/>
      <c r="HL81" s="45"/>
      <c r="HM81" s="45"/>
      <c r="HN81" s="45"/>
      <c r="HO81" s="45"/>
      <c r="HP81" s="45"/>
      <c r="HQ81" s="45"/>
      <c r="HR81" s="45"/>
      <c r="HS81" s="45"/>
      <c r="HT81" s="45"/>
      <c r="HU81" s="45"/>
      <c r="HV81" s="45"/>
      <c r="HW81" s="45"/>
      <c r="HX81" s="45"/>
      <c r="HY81" s="45"/>
    </row>
    <row r="82" spans="1:233" s="20" customFormat="1" x14ac:dyDescent="0.2">
      <c r="A82" s="41"/>
      <c r="B82" s="41"/>
      <c r="C82" s="41"/>
      <c r="D82" s="41"/>
      <c r="E82" s="41"/>
      <c r="F82" s="41"/>
      <c r="G82" s="41"/>
      <c r="H82" s="41"/>
      <c r="I82" s="42" t="s">
        <v>133</v>
      </c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</row>
    <row r="83" spans="1:233" s="20" customFormat="1" x14ac:dyDescent="0.2">
      <c r="A83" s="41" t="s">
        <v>134</v>
      </c>
      <c r="B83" s="41"/>
      <c r="C83" s="41"/>
      <c r="D83" s="41"/>
      <c r="E83" s="41"/>
      <c r="F83" s="41"/>
      <c r="G83" s="41"/>
      <c r="H83" s="41"/>
      <c r="I83" s="42" t="s">
        <v>135</v>
      </c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1" t="s">
        <v>29</v>
      </c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5">
        <v>-2116</v>
      </c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</row>
    <row r="84" spans="1:233" s="20" customFormat="1" x14ac:dyDescent="0.2">
      <c r="A84" s="41"/>
      <c r="B84" s="41"/>
      <c r="C84" s="41"/>
      <c r="D84" s="41"/>
      <c r="E84" s="41"/>
      <c r="F84" s="41"/>
      <c r="G84" s="41"/>
      <c r="H84" s="41"/>
      <c r="I84" s="42" t="s">
        <v>136</v>
      </c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FX84" s="45"/>
      <c r="FY84" s="45"/>
      <c r="FZ84" s="45"/>
      <c r="GA84" s="45"/>
      <c r="GB84" s="45"/>
      <c r="GC84" s="45"/>
      <c r="GD84" s="45"/>
      <c r="GE84" s="45"/>
      <c r="GF84" s="45"/>
      <c r="GG84" s="45"/>
      <c r="GH84" s="45"/>
      <c r="GI84" s="45"/>
      <c r="GJ84" s="45"/>
      <c r="GK84" s="45"/>
      <c r="GL84" s="45"/>
      <c r="GM84" s="45"/>
      <c r="GN84" s="45"/>
      <c r="GO84" s="45"/>
      <c r="GP84" s="45"/>
      <c r="GQ84" s="45"/>
      <c r="GR84" s="45"/>
      <c r="GS84" s="45"/>
      <c r="GT84" s="45"/>
      <c r="GU84" s="45"/>
      <c r="GV84" s="45"/>
      <c r="GW84" s="45"/>
      <c r="GX84" s="45"/>
      <c r="GY84" s="45"/>
      <c r="GZ84" s="45"/>
      <c r="HA84" s="45"/>
      <c r="HB84" s="45"/>
      <c r="HC84" s="45"/>
      <c r="HD84" s="45"/>
      <c r="HE84" s="45"/>
      <c r="HF84" s="45"/>
      <c r="HG84" s="45"/>
      <c r="HH84" s="45"/>
      <c r="HI84" s="45"/>
      <c r="HJ84" s="45"/>
      <c r="HK84" s="45"/>
      <c r="HL84" s="45"/>
      <c r="HM84" s="45"/>
      <c r="HN84" s="45"/>
      <c r="HO84" s="45"/>
      <c r="HP84" s="45"/>
      <c r="HQ84" s="45"/>
      <c r="HR84" s="45"/>
      <c r="HS84" s="45"/>
      <c r="HT84" s="45"/>
      <c r="HU84" s="45"/>
      <c r="HV84" s="45"/>
      <c r="HW84" s="45"/>
      <c r="HX84" s="45"/>
      <c r="HY84" s="45"/>
    </row>
    <row r="85" spans="1:233" s="20" customFormat="1" x14ac:dyDescent="0.2">
      <c r="A85" s="41"/>
      <c r="B85" s="41"/>
      <c r="C85" s="41"/>
      <c r="D85" s="41"/>
      <c r="E85" s="41"/>
      <c r="F85" s="41"/>
      <c r="G85" s="41"/>
      <c r="H85" s="41"/>
      <c r="I85" s="42" t="s">
        <v>137</v>
      </c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  <c r="HM85" s="45"/>
      <c r="HN85" s="45"/>
      <c r="HO85" s="45"/>
      <c r="HP85" s="45"/>
      <c r="HQ85" s="45"/>
      <c r="HR85" s="45"/>
      <c r="HS85" s="45"/>
      <c r="HT85" s="45"/>
      <c r="HU85" s="45"/>
      <c r="HV85" s="45"/>
      <c r="HW85" s="45"/>
      <c r="HX85" s="45"/>
      <c r="HY85" s="45"/>
    </row>
    <row r="86" spans="1:233" ht="24.95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</row>
    <row r="87" spans="1:233" s="22" customFormat="1" ht="12" customHeight="1" x14ac:dyDescent="0.2">
      <c r="A87" s="21" t="s">
        <v>138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</row>
    <row r="88" spans="1:233" s="22" customFormat="1" ht="12" customHeight="1" x14ac:dyDescent="0.2">
      <c r="A88" s="21" t="s">
        <v>139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</row>
    <row r="89" spans="1:233" s="22" customFormat="1" ht="12" customHeight="1" x14ac:dyDescent="0.2">
      <c r="A89" s="21" t="s">
        <v>140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</row>
    <row r="90" spans="1:233" s="22" customFormat="1" ht="12" customHeight="1" x14ac:dyDescent="0.2">
      <c r="A90" s="21" t="s">
        <v>141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</row>
    <row r="91" spans="1:233" x14ac:dyDescent="0.25">
      <c r="A91" s="36" t="s">
        <v>445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</row>
  </sheetData>
  <mergeCells count="460">
    <mergeCell ref="GH81:HC82"/>
    <mergeCell ref="HD81:HY82"/>
    <mergeCell ref="I82:AO82"/>
    <mergeCell ref="A83:H85"/>
    <mergeCell ref="I83:AO83"/>
    <mergeCell ref="AP83:BE85"/>
    <mergeCell ref="BF83:CA85"/>
    <mergeCell ref="CB83:CW85"/>
    <mergeCell ref="CX83:DS85"/>
    <mergeCell ref="DT83:EO85"/>
    <mergeCell ref="EP83:FK85"/>
    <mergeCell ref="FL83:GG85"/>
    <mergeCell ref="GH83:HC85"/>
    <mergeCell ref="HD83:HY85"/>
    <mergeCell ref="I84:AO84"/>
    <mergeCell ref="I85:AO85"/>
    <mergeCell ref="A81:H82"/>
    <mergeCell ref="I81:AO81"/>
    <mergeCell ref="AP81:BE82"/>
    <mergeCell ref="BF81:CA82"/>
    <mergeCell ref="CB81:CW82"/>
    <mergeCell ref="CX81:DS82"/>
    <mergeCell ref="DT81:EO82"/>
    <mergeCell ref="EP81:FK82"/>
    <mergeCell ref="FL81:GG82"/>
    <mergeCell ref="GH76:HC77"/>
    <mergeCell ref="HD76:HY77"/>
    <mergeCell ref="I77:AO77"/>
    <mergeCell ref="AP77:BE77"/>
    <mergeCell ref="A78:H80"/>
    <mergeCell ref="I78:AO78"/>
    <mergeCell ref="AP78:BE80"/>
    <mergeCell ref="BF78:CA80"/>
    <mergeCell ref="CB78:CW80"/>
    <mergeCell ref="CX78:DS80"/>
    <mergeCell ref="DT78:EO80"/>
    <mergeCell ref="EP78:FK80"/>
    <mergeCell ref="FL78:GG80"/>
    <mergeCell ref="GH78:HC80"/>
    <mergeCell ref="HD78:HY80"/>
    <mergeCell ref="I79:AO79"/>
    <mergeCell ref="I80:AO80"/>
    <mergeCell ref="A76:H77"/>
    <mergeCell ref="I76:AO76"/>
    <mergeCell ref="AP76:BE76"/>
    <mergeCell ref="BF76:CA77"/>
    <mergeCell ref="CB76:CW77"/>
    <mergeCell ref="CX76:DS77"/>
    <mergeCell ref="DT76:EO77"/>
    <mergeCell ref="EP76:FK77"/>
    <mergeCell ref="FL76:GG77"/>
    <mergeCell ref="GH71:HC73"/>
    <mergeCell ref="HD71:HY73"/>
    <mergeCell ref="I72:AO72"/>
    <mergeCell ref="I73:AO73"/>
    <mergeCell ref="A74:H75"/>
    <mergeCell ref="I74:AO74"/>
    <mergeCell ref="AP74:BE75"/>
    <mergeCell ref="BF74:CA75"/>
    <mergeCell ref="CB74:CW75"/>
    <mergeCell ref="CX74:DS75"/>
    <mergeCell ref="DT74:EO75"/>
    <mergeCell ref="EP74:FK75"/>
    <mergeCell ref="FL74:GG75"/>
    <mergeCell ref="GH74:HC75"/>
    <mergeCell ref="HD74:HY75"/>
    <mergeCell ref="I75:AO75"/>
    <mergeCell ref="A71:H73"/>
    <mergeCell ref="I71:AO71"/>
    <mergeCell ref="AP71:BE73"/>
    <mergeCell ref="BF71:CA73"/>
    <mergeCell ref="CB71:CW73"/>
    <mergeCell ref="CX71:DS73"/>
    <mergeCell ref="DT71:EO73"/>
    <mergeCell ref="EP71:FK73"/>
    <mergeCell ref="FL71:GG73"/>
    <mergeCell ref="GH68:HC68"/>
    <mergeCell ref="HD68:HY68"/>
    <mergeCell ref="A69:H70"/>
    <mergeCell ref="I69:AO69"/>
    <mergeCell ref="AP69:BE69"/>
    <mergeCell ref="BF69:CA70"/>
    <mergeCell ref="CB69:CW70"/>
    <mergeCell ref="CX69:DS70"/>
    <mergeCell ref="DT69:EO70"/>
    <mergeCell ref="EP69:FK70"/>
    <mergeCell ref="FL69:GG70"/>
    <mergeCell ref="GH69:HC70"/>
    <mergeCell ref="HD69:HY70"/>
    <mergeCell ref="I70:AO70"/>
    <mergeCell ref="AP70:BE70"/>
    <mergeCell ref="A68:H68"/>
    <mergeCell ref="I68:AO68"/>
    <mergeCell ref="AP68:BE68"/>
    <mergeCell ref="BF68:CA68"/>
    <mergeCell ref="CB68:CW68"/>
    <mergeCell ref="CX68:DS68"/>
    <mergeCell ref="DT68:EO68"/>
    <mergeCell ref="EP68:FK68"/>
    <mergeCell ref="FL68:GG68"/>
    <mergeCell ref="GH64:HC66"/>
    <mergeCell ref="HD64:HY66"/>
    <mergeCell ref="I65:AO65"/>
    <mergeCell ref="I66:AO66"/>
    <mergeCell ref="A67:H67"/>
    <mergeCell ref="I67:AO67"/>
    <mergeCell ref="AP67:BE67"/>
    <mergeCell ref="BF67:CA67"/>
    <mergeCell ref="CB67:CW67"/>
    <mergeCell ref="CX67:DS67"/>
    <mergeCell ref="DT67:EO67"/>
    <mergeCell ref="EP67:FK67"/>
    <mergeCell ref="FL67:GG67"/>
    <mergeCell ref="GH67:HC67"/>
    <mergeCell ref="HD67:HY67"/>
    <mergeCell ref="A64:H66"/>
    <mergeCell ref="I64:AO64"/>
    <mergeCell ref="AP64:BE66"/>
    <mergeCell ref="BF64:CA66"/>
    <mergeCell ref="CB64:CW66"/>
    <mergeCell ref="CX64:DS66"/>
    <mergeCell ref="DT64:EO66"/>
    <mergeCell ref="EP64:FK66"/>
    <mergeCell ref="FL64:GG66"/>
    <mergeCell ref="GH60:HC61"/>
    <mergeCell ref="HD60:HY61"/>
    <mergeCell ref="I61:AO61"/>
    <mergeCell ref="A62:H63"/>
    <mergeCell ref="I62:AO62"/>
    <mergeCell ref="AP62:BE63"/>
    <mergeCell ref="BF62:CA63"/>
    <mergeCell ref="CB62:CW63"/>
    <mergeCell ref="CX62:DS63"/>
    <mergeCell ref="DT62:EO63"/>
    <mergeCell ref="EP62:FK63"/>
    <mergeCell ref="FL62:GG63"/>
    <mergeCell ref="GH62:HC63"/>
    <mergeCell ref="HD62:HY63"/>
    <mergeCell ref="I63:AO63"/>
    <mergeCell ref="A60:H61"/>
    <mergeCell ref="I60:AO60"/>
    <mergeCell ref="AP60:BE61"/>
    <mergeCell ref="BF60:CA61"/>
    <mergeCell ref="CB60:CW61"/>
    <mergeCell ref="CX60:DS61"/>
    <mergeCell ref="DT60:EO61"/>
    <mergeCell ref="EP60:FK61"/>
    <mergeCell ref="FL60:GG61"/>
    <mergeCell ref="GH56:HC56"/>
    <mergeCell ref="HD56:HY56"/>
    <mergeCell ref="A57:H59"/>
    <mergeCell ref="I57:AO57"/>
    <mergeCell ref="AP57:BE59"/>
    <mergeCell ref="BF57:CA59"/>
    <mergeCell ref="CB57:CW59"/>
    <mergeCell ref="CX57:DS59"/>
    <mergeCell ref="DT57:EO59"/>
    <mergeCell ref="EP57:FK59"/>
    <mergeCell ref="FL57:GG59"/>
    <mergeCell ref="GH57:HC59"/>
    <mergeCell ref="HD57:HY59"/>
    <mergeCell ref="I58:AO58"/>
    <mergeCell ref="I59:AO59"/>
    <mergeCell ref="A56:H56"/>
    <mergeCell ref="I56:AO56"/>
    <mergeCell ref="AP56:BE56"/>
    <mergeCell ref="BF56:CA56"/>
    <mergeCell ref="CB56:CW56"/>
    <mergeCell ref="HD54:HY54"/>
    <mergeCell ref="A55:H55"/>
    <mergeCell ref="I55:AO55"/>
    <mergeCell ref="AP55:BE55"/>
    <mergeCell ref="BF55:CA55"/>
    <mergeCell ref="CB55:CW55"/>
    <mergeCell ref="CX55:DS55"/>
    <mergeCell ref="DT55:EO55"/>
    <mergeCell ref="EP55:FK55"/>
    <mergeCell ref="FL55:GG55"/>
    <mergeCell ref="GH55:HC55"/>
    <mergeCell ref="HD55:HY55"/>
    <mergeCell ref="A54:H54"/>
    <mergeCell ref="I54:AO54"/>
    <mergeCell ref="AP54:BE54"/>
    <mergeCell ref="BF54:CA54"/>
    <mergeCell ref="CB54:CW54"/>
    <mergeCell ref="CX54:DS54"/>
    <mergeCell ref="DT54:EO54"/>
    <mergeCell ref="BF50:CA52"/>
    <mergeCell ref="CB50:CW52"/>
    <mergeCell ref="CX50:DS52"/>
    <mergeCell ref="DT50:EO52"/>
    <mergeCell ref="CX56:DS56"/>
    <mergeCell ref="DT56:EO56"/>
    <mergeCell ref="EP56:FK56"/>
    <mergeCell ref="FL56:GG56"/>
    <mergeCell ref="GH54:HC54"/>
    <mergeCell ref="A43:H46"/>
    <mergeCell ref="I43:AO43"/>
    <mergeCell ref="AP43:BE46"/>
    <mergeCell ref="BF43:CA46"/>
    <mergeCell ref="EP54:FK54"/>
    <mergeCell ref="FL54:GG54"/>
    <mergeCell ref="GH50:HC52"/>
    <mergeCell ref="HD50:HY52"/>
    <mergeCell ref="I51:AO51"/>
    <mergeCell ref="I52:AO52"/>
    <mergeCell ref="A53:H53"/>
    <mergeCell ref="I53:AO53"/>
    <mergeCell ref="AP53:BE53"/>
    <mergeCell ref="BF53:CA53"/>
    <mergeCell ref="CB53:CW53"/>
    <mergeCell ref="CX53:DS53"/>
    <mergeCell ref="DT53:EO53"/>
    <mergeCell ref="EP53:FK53"/>
    <mergeCell ref="FL53:GG53"/>
    <mergeCell ref="GH53:HC53"/>
    <mergeCell ref="HD53:HY53"/>
    <mergeCell ref="A50:H52"/>
    <mergeCell ref="I50:AO50"/>
    <mergeCell ref="AP50:BE52"/>
    <mergeCell ref="HD40:HY42"/>
    <mergeCell ref="I41:AO42"/>
    <mergeCell ref="A38:H39"/>
    <mergeCell ref="I38:AO38"/>
    <mergeCell ref="AP38:BE39"/>
    <mergeCell ref="BF38:CA39"/>
    <mergeCell ref="EP50:FK52"/>
    <mergeCell ref="FL50:GG52"/>
    <mergeCell ref="GH43:HC46"/>
    <mergeCell ref="HD43:HY46"/>
    <mergeCell ref="I44:AO44"/>
    <mergeCell ref="I45:AO45"/>
    <mergeCell ref="I46:AO46"/>
    <mergeCell ref="A47:H49"/>
    <mergeCell ref="I47:AO47"/>
    <mergeCell ref="AP47:BE49"/>
    <mergeCell ref="BF47:CA49"/>
    <mergeCell ref="CB47:CW49"/>
    <mergeCell ref="CX47:DS49"/>
    <mergeCell ref="DT47:EO49"/>
    <mergeCell ref="EP47:FK49"/>
    <mergeCell ref="FL47:GG49"/>
    <mergeCell ref="GH47:HC49"/>
    <mergeCell ref="HD47:HY49"/>
    <mergeCell ref="HD35:HY37"/>
    <mergeCell ref="I36:AO36"/>
    <mergeCell ref="I37:AO37"/>
    <mergeCell ref="A33:H34"/>
    <mergeCell ref="I33:AO33"/>
    <mergeCell ref="AP33:BE34"/>
    <mergeCell ref="CB43:CW46"/>
    <mergeCell ref="CX43:DS46"/>
    <mergeCell ref="DT43:EO46"/>
    <mergeCell ref="EP43:FK46"/>
    <mergeCell ref="FL43:GG46"/>
    <mergeCell ref="GH38:HC39"/>
    <mergeCell ref="HD38:HY39"/>
    <mergeCell ref="I39:AO39"/>
    <mergeCell ref="A40:H42"/>
    <mergeCell ref="I40:AO40"/>
    <mergeCell ref="AP40:BE42"/>
    <mergeCell ref="BF40:CA42"/>
    <mergeCell ref="CB40:CW42"/>
    <mergeCell ref="CX40:DS42"/>
    <mergeCell ref="DT40:EO42"/>
    <mergeCell ref="EP40:FK42"/>
    <mergeCell ref="FL40:GG42"/>
    <mergeCell ref="GH40:HC42"/>
    <mergeCell ref="EP33:FK34"/>
    <mergeCell ref="FL33:GG34"/>
    <mergeCell ref="GH30:HC31"/>
    <mergeCell ref="HD30:HY31"/>
    <mergeCell ref="I31:AO31"/>
    <mergeCell ref="GH32:HC32"/>
    <mergeCell ref="HD32:HY32"/>
    <mergeCell ref="CB38:CW39"/>
    <mergeCell ref="CX38:DS39"/>
    <mergeCell ref="DT38:EO39"/>
    <mergeCell ref="EP38:FK39"/>
    <mergeCell ref="FL38:GG39"/>
    <mergeCell ref="GH33:HC34"/>
    <mergeCell ref="HD33:HY34"/>
    <mergeCell ref="I34:AO34"/>
    <mergeCell ref="I35:AO35"/>
    <mergeCell ref="AP35:BE37"/>
    <mergeCell ref="BF35:CA37"/>
    <mergeCell ref="CB35:CW37"/>
    <mergeCell ref="CX35:DS37"/>
    <mergeCell ref="DT35:EO37"/>
    <mergeCell ref="EP35:FK37"/>
    <mergeCell ref="FL35:GG37"/>
    <mergeCell ref="GH35:HC37"/>
    <mergeCell ref="EP30:FK31"/>
    <mergeCell ref="FL30:GG31"/>
    <mergeCell ref="A32:H32"/>
    <mergeCell ref="I32:AO32"/>
    <mergeCell ref="AP32:BE32"/>
    <mergeCell ref="BF32:CA32"/>
    <mergeCell ref="CB32:CW32"/>
    <mergeCell ref="CX32:DS32"/>
    <mergeCell ref="DT32:EO32"/>
    <mergeCell ref="EP32:FK32"/>
    <mergeCell ref="FL32:GG32"/>
    <mergeCell ref="GH26:HC27"/>
    <mergeCell ref="HD26:HY27"/>
    <mergeCell ref="I27:AO27"/>
    <mergeCell ref="A28:H29"/>
    <mergeCell ref="I28:AO28"/>
    <mergeCell ref="AP28:BE29"/>
    <mergeCell ref="BF28:CA29"/>
    <mergeCell ref="CB28:CW29"/>
    <mergeCell ref="CX28:DS29"/>
    <mergeCell ref="DT28:EO29"/>
    <mergeCell ref="EP28:FK29"/>
    <mergeCell ref="FL28:GG29"/>
    <mergeCell ref="GH28:HC29"/>
    <mergeCell ref="HD28:HY29"/>
    <mergeCell ref="I29:AO29"/>
    <mergeCell ref="A26:H27"/>
    <mergeCell ref="I26:AO26"/>
    <mergeCell ref="AP26:BE27"/>
    <mergeCell ref="BF26:CA27"/>
    <mergeCell ref="CB26:CW27"/>
    <mergeCell ref="CX26:DS27"/>
    <mergeCell ref="DT26:EO27"/>
    <mergeCell ref="EP26:FK27"/>
    <mergeCell ref="FL26:GG27"/>
    <mergeCell ref="HD19:HY20"/>
    <mergeCell ref="I20:AO20"/>
    <mergeCell ref="A21:H25"/>
    <mergeCell ref="I21:AO21"/>
    <mergeCell ref="AP21:BE25"/>
    <mergeCell ref="BF21:CA25"/>
    <mergeCell ref="CB21:CW25"/>
    <mergeCell ref="CX21:DS25"/>
    <mergeCell ref="DT21:EO25"/>
    <mergeCell ref="EP21:FK25"/>
    <mergeCell ref="FL21:GG25"/>
    <mergeCell ref="GH21:HC25"/>
    <mergeCell ref="HD21:HY25"/>
    <mergeCell ref="I22:AO22"/>
    <mergeCell ref="I23:AO23"/>
    <mergeCell ref="I24:AO24"/>
    <mergeCell ref="I25:AO25"/>
    <mergeCell ref="A19:H20"/>
    <mergeCell ref="I19:AO19"/>
    <mergeCell ref="AP19:BE20"/>
    <mergeCell ref="BF19:CA20"/>
    <mergeCell ref="CB19:CW20"/>
    <mergeCell ref="CX19:DS20"/>
    <mergeCell ref="EP19:FK20"/>
    <mergeCell ref="FL19:GG20"/>
    <mergeCell ref="GH16:HC17"/>
    <mergeCell ref="HD16:HY17"/>
    <mergeCell ref="I17:AO17"/>
    <mergeCell ref="A18:H18"/>
    <mergeCell ref="I18:AO18"/>
    <mergeCell ref="AP18:BE18"/>
    <mergeCell ref="BF18:CA18"/>
    <mergeCell ref="CB18:CW18"/>
    <mergeCell ref="CX18:DS18"/>
    <mergeCell ref="DT18:EO18"/>
    <mergeCell ref="EP18:FK18"/>
    <mergeCell ref="FL18:GG18"/>
    <mergeCell ref="GH18:HC18"/>
    <mergeCell ref="HD18:HY18"/>
    <mergeCell ref="A16:H17"/>
    <mergeCell ref="I16:AO16"/>
    <mergeCell ref="AP16:BE17"/>
    <mergeCell ref="BF16:CA17"/>
    <mergeCell ref="CB16:CW17"/>
    <mergeCell ref="CX16:DS17"/>
    <mergeCell ref="DT16:EO17"/>
    <mergeCell ref="GH19:HC20"/>
    <mergeCell ref="EP16:FK17"/>
    <mergeCell ref="FL16:GG17"/>
    <mergeCell ref="GH14:HC14"/>
    <mergeCell ref="HD14:HY14"/>
    <mergeCell ref="A15:H15"/>
    <mergeCell ref="I15:AO15"/>
    <mergeCell ref="AP15:BE15"/>
    <mergeCell ref="BF15:CA15"/>
    <mergeCell ref="CB15:CW15"/>
    <mergeCell ref="CX15:DS15"/>
    <mergeCell ref="DT15:EO15"/>
    <mergeCell ref="EP15:FK15"/>
    <mergeCell ref="FL15:GG15"/>
    <mergeCell ref="GH15:HC15"/>
    <mergeCell ref="HD15:HY15"/>
    <mergeCell ref="A14:H14"/>
    <mergeCell ref="I14:AO14"/>
    <mergeCell ref="AP14:BE14"/>
    <mergeCell ref="BF14:CA14"/>
    <mergeCell ref="CB14:CW14"/>
    <mergeCell ref="CX14:DS14"/>
    <mergeCell ref="DT14:EO14"/>
    <mergeCell ref="EP14:FK14"/>
    <mergeCell ref="FL14:GG14"/>
    <mergeCell ref="GH9:HC9"/>
    <mergeCell ref="HD9:HY9"/>
    <mergeCell ref="A10:DS10"/>
    <mergeCell ref="A11:DS11"/>
    <mergeCell ref="A12:H13"/>
    <mergeCell ref="I12:AO12"/>
    <mergeCell ref="AP12:BE13"/>
    <mergeCell ref="BF12:CA13"/>
    <mergeCell ref="CB12:CW13"/>
    <mergeCell ref="CX12:DS13"/>
    <mergeCell ref="DT12:EO13"/>
    <mergeCell ref="EP12:FK13"/>
    <mergeCell ref="FL12:GG13"/>
    <mergeCell ref="GH12:HC13"/>
    <mergeCell ref="HD12:HY13"/>
    <mergeCell ref="I13:AO13"/>
    <mergeCell ref="A9:H9"/>
    <mergeCell ref="AP9:BE9"/>
    <mergeCell ref="BF9:CA9"/>
    <mergeCell ref="CB9:CW9"/>
    <mergeCell ref="CX9:DS9"/>
    <mergeCell ref="DT9:EO9"/>
    <mergeCell ref="EP9:FK9"/>
    <mergeCell ref="FL9:GG9"/>
    <mergeCell ref="GH7:HC7"/>
    <mergeCell ref="HD7:HY7"/>
    <mergeCell ref="A8:H8"/>
    <mergeCell ref="AP8:BE8"/>
    <mergeCell ref="BF8:CA8"/>
    <mergeCell ref="CB8:CW8"/>
    <mergeCell ref="CX8:DS8"/>
    <mergeCell ref="DT8:EO8"/>
    <mergeCell ref="EP8:FK8"/>
    <mergeCell ref="FL8:GG8"/>
    <mergeCell ref="GH8:HC8"/>
    <mergeCell ref="HD8:HY8"/>
    <mergeCell ref="EP7:FK7"/>
    <mergeCell ref="FL7:GG7"/>
    <mergeCell ref="A91:DR91"/>
    <mergeCell ref="A5:DS5"/>
    <mergeCell ref="A7:H7"/>
    <mergeCell ref="I7:AO9"/>
    <mergeCell ref="AP7:BE7"/>
    <mergeCell ref="BF7:CA7"/>
    <mergeCell ref="CB7:CW7"/>
    <mergeCell ref="CX7:DS7"/>
    <mergeCell ref="DT7:EO7"/>
    <mergeCell ref="DT19:EO20"/>
    <mergeCell ref="A30:H31"/>
    <mergeCell ref="I30:AO30"/>
    <mergeCell ref="AP30:BE31"/>
    <mergeCell ref="BF30:CA31"/>
    <mergeCell ref="CB30:CW31"/>
    <mergeCell ref="CX30:DS31"/>
    <mergeCell ref="DT30:EO31"/>
    <mergeCell ref="BF33:CA34"/>
    <mergeCell ref="CB33:CW34"/>
    <mergeCell ref="CX33:DS34"/>
    <mergeCell ref="DT33:EO34"/>
    <mergeCell ref="A35:H37"/>
    <mergeCell ref="I48:AO48"/>
    <mergeCell ref="I49:AO49"/>
  </mergeCells>
  <printOptions gridLines="1"/>
  <pageMargins left="0.39374999999999999" right="0.39374999999999999" top="0.27569444444444402" bottom="0.39374999999999999" header="0.51180555555555496" footer="0.51180555555555496"/>
  <pageSetup paperSize="9" firstPageNumber="0" fitToHeight="0" orientation="landscape" horizontalDpi="300" verticalDpi="300" r:id="rId1"/>
  <rowBreaks count="1" manualBreakCount="1">
    <brk id="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  <pageSetUpPr fitToPage="1"/>
  </sheetPr>
  <dimension ref="A1:IW28"/>
  <sheetViews>
    <sheetView topLeftCell="A13" zoomScaleNormal="100" workbookViewId="0">
      <selection activeCell="T27" sqref="T27"/>
    </sheetView>
  </sheetViews>
  <sheetFormatPr defaultRowHeight="15.75" x14ac:dyDescent="0.25"/>
  <cols>
    <col min="1" max="257" width="1.140625" style="1" customWidth="1"/>
    <col min="258" max="1025" width="1.140625" customWidth="1"/>
  </cols>
  <sheetData>
    <row r="1" spans="1:124" s="2" customFormat="1" ht="11.25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9" t="s">
        <v>142</v>
      </c>
      <c r="DT1" s="19"/>
    </row>
    <row r="2" spans="1:124" s="2" customFormat="1" ht="11.25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9" t="s">
        <v>175</v>
      </c>
      <c r="DT2" s="19"/>
    </row>
    <row r="3" spans="1:124" s="2" customFormat="1" ht="11.25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9" t="s">
        <v>176</v>
      </c>
      <c r="DT3" s="19"/>
    </row>
    <row r="6" spans="1:124" s="15" customFormat="1" ht="18.75" x14ac:dyDescent="0.3">
      <c r="A6" s="37" t="s">
        <v>177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</row>
    <row r="10" spans="1:124" x14ac:dyDescent="0.25">
      <c r="A10" s="8" t="s">
        <v>156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75" t="s">
        <v>178</v>
      </c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17"/>
    </row>
    <row r="12" spans="1:124" x14ac:dyDescent="0.25">
      <c r="A12" s="8" t="s">
        <v>158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75" t="s">
        <v>179</v>
      </c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17"/>
    </row>
    <row r="14" spans="1:124" x14ac:dyDescent="0.25">
      <c r="A14" s="8" t="s">
        <v>160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75" t="s">
        <v>180</v>
      </c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17"/>
    </row>
    <row r="16" spans="1:124" x14ac:dyDescent="0.25">
      <c r="A16" s="8" t="s">
        <v>162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75" t="s">
        <v>181</v>
      </c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17"/>
    </row>
    <row r="18" spans="1:123" x14ac:dyDescent="0.25">
      <c r="A18" s="8" t="s">
        <v>163</v>
      </c>
      <c r="B18" s="17"/>
      <c r="C18" s="17"/>
      <c r="D18" s="17"/>
      <c r="E18" s="17"/>
      <c r="F18" s="35" t="s">
        <v>164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</row>
    <row r="20" spans="1:123" x14ac:dyDescent="0.25">
      <c r="A20" s="8" t="s">
        <v>165</v>
      </c>
      <c r="B20" s="17"/>
      <c r="C20" s="17"/>
      <c r="D20" s="17"/>
      <c r="E20" s="17"/>
      <c r="F20" s="35" t="s">
        <v>182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</row>
    <row r="22" spans="1:123" x14ac:dyDescent="0.25">
      <c r="A22" s="8" t="s">
        <v>183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75" t="s">
        <v>168</v>
      </c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</row>
    <row r="24" spans="1:123" x14ac:dyDescent="0.25">
      <c r="A24" s="8" t="s">
        <v>169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76" t="s">
        <v>170</v>
      </c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</row>
    <row r="26" spans="1:123" x14ac:dyDescent="0.25">
      <c r="A26" s="8" t="s">
        <v>171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35" t="s">
        <v>184</v>
      </c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</row>
    <row r="28" spans="1:123" x14ac:dyDescent="0.25">
      <c r="A28" s="8" t="s">
        <v>173</v>
      </c>
      <c r="B28" s="17"/>
      <c r="C28" s="17"/>
      <c r="D28" s="17"/>
      <c r="E28" s="17"/>
      <c r="F28" s="35" t="s">
        <v>185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</row>
  </sheetData>
  <mergeCells count="11">
    <mergeCell ref="F28:AC28"/>
    <mergeCell ref="F18:AF18"/>
    <mergeCell ref="F20:AF20"/>
    <mergeCell ref="T22:DS22"/>
    <mergeCell ref="X24:BR24"/>
    <mergeCell ref="T26:BD26"/>
    <mergeCell ref="A6:DS6"/>
    <mergeCell ref="U10:DS10"/>
    <mergeCell ref="Z12:DS12"/>
    <mergeCell ref="R14:DS14"/>
    <mergeCell ref="R16:DS16"/>
  </mergeCells>
  <hyperlinks>
    <hyperlink ref="X24" r:id="rId1"/>
  </hyperlinks>
  <printOptions gridLines="1"/>
  <pageMargins left="0.39374999999999999" right="0.39374999999999999" top="0.27569444444444402" bottom="0.39374999999999999" header="0.51180555555555496" footer="0.51180555555555496"/>
  <pageSetup paperSize="9" firstPageNumber="0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  <pageSetUpPr fitToPage="1"/>
  </sheetPr>
  <dimension ref="A1:IW165"/>
  <sheetViews>
    <sheetView zoomScaleNormal="100" workbookViewId="0">
      <selection activeCell="CB15" sqref="CB15:CW15"/>
    </sheetView>
  </sheetViews>
  <sheetFormatPr defaultRowHeight="15.75" x14ac:dyDescent="0.25"/>
  <cols>
    <col min="1" max="257" width="1.140625" style="1" customWidth="1"/>
    <col min="258" max="1025" width="1.140625" customWidth="1"/>
  </cols>
  <sheetData>
    <row r="1" spans="1:124" s="2" customFormat="1" ht="11.25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9" t="s">
        <v>186</v>
      </c>
      <c r="DT1" s="19"/>
    </row>
    <row r="2" spans="1:124" s="2" customFormat="1" ht="11.25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9" t="s">
        <v>175</v>
      </c>
      <c r="DT2" s="19"/>
    </row>
    <row r="3" spans="1:124" s="2" customFormat="1" ht="11.25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9" t="s">
        <v>176</v>
      </c>
      <c r="DT3" s="19"/>
    </row>
    <row r="5" spans="1:124" s="15" customFormat="1" ht="18.75" x14ac:dyDescent="0.3">
      <c r="A5" s="37" t="s">
        <v>187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</row>
    <row r="7" spans="1:124" x14ac:dyDescent="0.25">
      <c r="A7" s="38" t="s">
        <v>1</v>
      </c>
      <c r="B7" s="38"/>
      <c r="C7" s="38"/>
      <c r="D7" s="38"/>
      <c r="E7" s="38"/>
      <c r="F7" s="38"/>
      <c r="G7" s="38"/>
      <c r="H7" s="38"/>
      <c r="I7" s="38" t="s">
        <v>2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 t="s">
        <v>3</v>
      </c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 t="s">
        <v>4</v>
      </c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 t="s">
        <v>5</v>
      </c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 t="s">
        <v>188</v>
      </c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17"/>
    </row>
    <row r="8" spans="1:124" x14ac:dyDescent="0.25">
      <c r="A8" s="48" t="s">
        <v>10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 t="s">
        <v>11</v>
      </c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 t="s">
        <v>12</v>
      </c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 t="s">
        <v>13</v>
      </c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 t="s">
        <v>17</v>
      </c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17"/>
    </row>
    <row r="9" spans="1:124" ht="15.75" customHeight="1" x14ac:dyDescent="0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 t="s">
        <v>18</v>
      </c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 t="s">
        <v>189</v>
      </c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 t="s">
        <v>20</v>
      </c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17"/>
    </row>
    <row r="10" spans="1:124" s="20" customFormat="1" x14ac:dyDescent="0.2">
      <c r="A10" s="50" t="s">
        <v>23</v>
      </c>
      <c r="B10" s="50"/>
      <c r="C10" s="50"/>
      <c r="D10" s="50"/>
      <c r="E10" s="50"/>
      <c r="F10" s="50"/>
      <c r="G10" s="50"/>
      <c r="H10" s="50"/>
      <c r="I10" s="51" t="s">
        <v>190</v>
      </c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</row>
    <row r="11" spans="1:124" s="20" customFormat="1" x14ac:dyDescent="0.2">
      <c r="A11" s="50"/>
      <c r="B11" s="50"/>
      <c r="C11" s="50"/>
      <c r="D11" s="50"/>
      <c r="E11" s="50"/>
      <c r="F11" s="50"/>
      <c r="G11" s="50"/>
      <c r="H11" s="50"/>
      <c r="I11" s="42" t="s">
        <v>191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</row>
    <row r="12" spans="1:124" s="20" customFormat="1" x14ac:dyDescent="0.2">
      <c r="A12" s="41"/>
      <c r="B12" s="41"/>
      <c r="C12" s="41"/>
      <c r="D12" s="41"/>
      <c r="E12" s="41"/>
      <c r="F12" s="41"/>
      <c r="G12" s="41"/>
      <c r="H12" s="41"/>
      <c r="I12" s="42" t="s">
        <v>89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</row>
    <row r="13" spans="1:124" s="20" customFormat="1" x14ac:dyDescent="0.2">
      <c r="A13" s="41" t="s">
        <v>27</v>
      </c>
      <c r="B13" s="41"/>
      <c r="C13" s="41"/>
      <c r="D13" s="41"/>
      <c r="E13" s="41"/>
      <c r="F13" s="41"/>
      <c r="G13" s="41"/>
      <c r="H13" s="41"/>
      <c r="I13" s="42" t="s">
        <v>192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1" t="s">
        <v>62</v>
      </c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</row>
    <row r="14" spans="1:124" s="20" customFormat="1" x14ac:dyDescent="0.2">
      <c r="A14" s="41"/>
      <c r="B14" s="41"/>
      <c r="C14" s="41"/>
      <c r="D14" s="41"/>
      <c r="E14" s="41"/>
      <c r="F14" s="41"/>
      <c r="G14" s="41"/>
      <c r="H14" s="41"/>
      <c r="I14" s="42" t="s">
        <v>193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</row>
    <row r="15" spans="1:124" s="20" customFormat="1" x14ac:dyDescent="0.2">
      <c r="A15" s="41" t="s">
        <v>194</v>
      </c>
      <c r="B15" s="41"/>
      <c r="C15" s="41"/>
      <c r="D15" s="41"/>
      <c r="E15" s="41"/>
      <c r="F15" s="41"/>
      <c r="G15" s="41"/>
      <c r="H15" s="41"/>
      <c r="I15" s="42" t="s">
        <v>195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1" t="s">
        <v>62</v>
      </c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</row>
    <row r="16" spans="1:124" s="20" customFormat="1" x14ac:dyDescent="0.2">
      <c r="A16" s="41"/>
      <c r="B16" s="41"/>
      <c r="C16" s="41"/>
      <c r="D16" s="41"/>
      <c r="E16" s="41"/>
      <c r="F16" s="41"/>
      <c r="G16" s="41"/>
      <c r="H16" s="41"/>
      <c r="I16" s="42" t="s">
        <v>196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1" t="s">
        <v>62</v>
      </c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</row>
    <row r="17" spans="1:123" s="20" customFormat="1" x14ac:dyDescent="0.2">
      <c r="A17" s="41"/>
      <c r="B17" s="41"/>
      <c r="C17" s="41"/>
      <c r="D17" s="41"/>
      <c r="E17" s="41"/>
      <c r="F17" s="41"/>
      <c r="G17" s="41"/>
      <c r="H17" s="41"/>
      <c r="I17" s="42" t="s">
        <v>197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1" t="s">
        <v>62</v>
      </c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</row>
    <row r="18" spans="1:123" s="20" customFormat="1" x14ac:dyDescent="0.2">
      <c r="A18" s="41" t="s">
        <v>198</v>
      </c>
      <c r="B18" s="41"/>
      <c r="C18" s="41"/>
      <c r="D18" s="41"/>
      <c r="E18" s="41"/>
      <c r="F18" s="41"/>
      <c r="G18" s="41"/>
      <c r="H18" s="41"/>
      <c r="I18" s="42" t="s">
        <v>199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1" t="s">
        <v>62</v>
      </c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</row>
    <row r="19" spans="1:123" s="20" customFormat="1" x14ac:dyDescent="0.2">
      <c r="A19" s="41"/>
      <c r="B19" s="41"/>
      <c r="C19" s="41"/>
      <c r="D19" s="41"/>
      <c r="E19" s="41"/>
      <c r="F19" s="41"/>
      <c r="G19" s="41"/>
      <c r="H19" s="41"/>
      <c r="I19" s="42" t="s">
        <v>196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1" t="s">
        <v>62</v>
      </c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</row>
    <row r="20" spans="1:123" s="20" customFormat="1" x14ac:dyDescent="0.2">
      <c r="A20" s="41"/>
      <c r="B20" s="41"/>
      <c r="C20" s="41"/>
      <c r="D20" s="41"/>
      <c r="E20" s="41"/>
      <c r="F20" s="41"/>
      <c r="G20" s="41"/>
      <c r="H20" s="41"/>
      <c r="I20" s="42" t="s">
        <v>197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1" t="s">
        <v>62</v>
      </c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</row>
    <row r="21" spans="1:123" s="20" customFormat="1" x14ac:dyDescent="0.2">
      <c r="A21" s="41"/>
      <c r="B21" s="41"/>
      <c r="C21" s="41"/>
      <c r="D21" s="41"/>
      <c r="E21" s="41"/>
      <c r="F21" s="41"/>
      <c r="G21" s="41"/>
      <c r="H21" s="41"/>
      <c r="I21" s="42" t="s">
        <v>89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</row>
    <row r="22" spans="1:123" s="20" customFormat="1" x14ac:dyDescent="0.2">
      <c r="A22" s="41" t="s">
        <v>200</v>
      </c>
      <c r="B22" s="41"/>
      <c r="C22" s="41"/>
      <c r="D22" s="41"/>
      <c r="E22" s="41"/>
      <c r="F22" s="41"/>
      <c r="G22" s="41"/>
      <c r="H22" s="41"/>
      <c r="I22" s="42" t="s">
        <v>201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1" t="s">
        <v>62</v>
      </c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</row>
    <row r="23" spans="1:123" s="20" customFormat="1" x14ac:dyDescent="0.2">
      <c r="A23" s="41"/>
      <c r="B23" s="41"/>
      <c r="C23" s="41"/>
      <c r="D23" s="41"/>
      <c r="E23" s="41"/>
      <c r="F23" s="41"/>
      <c r="G23" s="41"/>
      <c r="H23" s="41"/>
      <c r="I23" s="42" t="s">
        <v>202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</row>
    <row r="24" spans="1:123" s="20" customFormat="1" x14ac:dyDescent="0.2">
      <c r="A24" s="41"/>
      <c r="B24" s="41"/>
      <c r="C24" s="41"/>
      <c r="D24" s="41"/>
      <c r="E24" s="41"/>
      <c r="F24" s="41"/>
      <c r="G24" s="41"/>
      <c r="H24" s="41"/>
      <c r="I24" s="42" t="s">
        <v>203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</row>
    <row r="25" spans="1:123" s="20" customFormat="1" x14ac:dyDescent="0.2">
      <c r="A25" s="41"/>
      <c r="B25" s="41"/>
      <c r="C25" s="41"/>
      <c r="D25" s="41"/>
      <c r="E25" s="41"/>
      <c r="F25" s="41"/>
      <c r="G25" s="41"/>
      <c r="H25" s="41"/>
      <c r="I25" s="42" t="s">
        <v>204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</row>
    <row r="26" spans="1:123" s="20" customFormat="1" x14ac:dyDescent="0.2">
      <c r="A26" s="41"/>
      <c r="B26" s="41"/>
      <c r="C26" s="41"/>
      <c r="D26" s="41"/>
      <c r="E26" s="41"/>
      <c r="F26" s="41"/>
      <c r="G26" s="41"/>
      <c r="H26" s="41"/>
      <c r="I26" s="42" t="s">
        <v>205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</row>
    <row r="27" spans="1:123" s="20" customFormat="1" x14ac:dyDescent="0.2">
      <c r="A27" s="41"/>
      <c r="B27" s="41"/>
      <c r="C27" s="41"/>
      <c r="D27" s="41"/>
      <c r="E27" s="41"/>
      <c r="F27" s="41"/>
      <c r="G27" s="41"/>
      <c r="H27" s="41"/>
      <c r="I27" s="42" t="s">
        <v>206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</row>
    <row r="28" spans="1:123" s="20" customFormat="1" x14ac:dyDescent="0.2">
      <c r="A28" s="41" t="s">
        <v>207</v>
      </c>
      <c r="B28" s="41"/>
      <c r="C28" s="41"/>
      <c r="D28" s="41"/>
      <c r="E28" s="41"/>
      <c r="F28" s="41"/>
      <c r="G28" s="41"/>
      <c r="H28" s="41"/>
      <c r="I28" s="42" t="s">
        <v>195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1" t="s">
        <v>62</v>
      </c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</row>
    <row r="29" spans="1:123" s="20" customFormat="1" x14ac:dyDescent="0.2">
      <c r="A29" s="41"/>
      <c r="B29" s="41"/>
      <c r="C29" s="41"/>
      <c r="D29" s="41"/>
      <c r="E29" s="41"/>
      <c r="F29" s="41"/>
      <c r="G29" s="41"/>
      <c r="H29" s="41"/>
      <c r="I29" s="42" t="s">
        <v>196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1" t="s">
        <v>62</v>
      </c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</row>
    <row r="30" spans="1:123" s="20" customFormat="1" x14ac:dyDescent="0.2">
      <c r="A30" s="41"/>
      <c r="B30" s="41"/>
      <c r="C30" s="41"/>
      <c r="D30" s="41"/>
      <c r="E30" s="41"/>
      <c r="F30" s="41"/>
      <c r="G30" s="41"/>
      <c r="H30" s="41"/>
      <c r="I30" s="42" t="s">
        <v>197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1" t="s">
        <v>62</v>
      </c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</row>
    <row r="31" spans="1:123" s="20" customFormat="1" x14ac:dyDescent="0.2">
      <c r="A31" s="41" t="s">
        <v>208</v>
      </c>
      <c r="B31" s="41"/>
      <c r="C31" s="41"/>
      <c r="D31" s="41"/>
      <c r="E31" s="41"/>
      <c r="F31" s="41"/>
      <c r="G31" s="41"/>
      <c r="H31" s="41"/>
      <c r="I31" s="42" t="s">
        <v>199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1" t="s">
        <v>62</v>
      </c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</row>
    <row r="32" spans="1:123" s="20" customFormat="1" x14ac:dyDescent="0.2">
      <c r="A32" s="41"/>
      <c r="B32" s="41"/>
      <c r="C32" s="41"/>
      <c r="D32" s="41"/>
      <c r="E32" s="41"/>
      <c r="F32" s="41"/>
      <c r="G32" s="41"/>
      <c r="H32" s="41"/>
      <c r="I32" s="42" t="s">
        <v>196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1" t="s">
        <v>62</v>
      </c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</row>
    <row r="33" spans="1:123" s="20" customFormat="1" x14ac:dyDescent="0.2">
      <c r="A33" s="41"/>
      <c r="B33" s="41"/>
      <c r="C33" s="41"/>
      <c r="D33" s="41"/>
      <c r="E33" s="41"/>
      <c r="F33" s="41"/>
      <c r="G33" s="41"/>
      <c r="H33" s="41"/>
      <c r="I33" s="42" t="s">
        <v>197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1" t="s">
        <v>62</v>
      </c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</row>
    <row r="34" spans="1:123" s="20" customFormat="1" x14ac:dyDescent="0.2">
      <c r="A34" s="41" t="s">
        <v>209</v>
      </c>
      <c r="B34" s="41"/>
      <c r="C34" s="41"/>
      <c r="D34" s="41"/>
      <c r="E34" s="41"/>
      <c r="F34" s="41"/>
      <c r="G34" s="41"/>
      <c r="H34" s="41"/>
      <c r="I34" s="42" t="s">
        <v>201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1" t="s">
        <v>62</v>
      </c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</row>
    <row r="35" spans="1:123" s="20" customFormat="1" x14ac:dyDescent="0.2">
      <c r="A35" s="41"/>
      <c r="B35" s="41"/>
      <c r="C35" s="41"/>
      <c r="D35" s="41"/>
      <c r="E35" s="41"/>
      <c r="F35" s="41"/>
      <c r="G35" s="41"/>
      <c r="H35" s="41"/>
      <c r="I35" s="42" t="s">
        <v>202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</row>
    <row r="36" spans="1:123" s="20" customFormat="1" x14ac:dyDescent="0.2">
      <c r="A36" s="41"/>
      <c r="B36" s="41"/>
      <c r="C36" s="41"/>
      <c r="D36" s="41"/>
      <c r="E36" s="41"/>
      <c r="F36" s="41"/>
      <c r="G36" s="41"/>
      <c r="H36" s="41"/>
      <c r="I36" s="42" t="s">
        <v>210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</row>
    <row r="37" spans="1:123" s="20" customFormat="1" x14ac:dyDescent="0.2">
      <c r="A37" s="41"/>
      <c r="B37" s="41"/>
      <c r="C37" s="41"/>
      <c r="D37" s="41"/>
      <c r="E37" s="41"/>
      <c r="F37" s="41"/>
      <c r="G37" s="41"/>
      <c r="H37" s="41"/>
      <c r="I37" s="42" t="s">
        <v>211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</row>
    <row r="38" spans="1:123" s="20" customFormat="1" x14ac:dyDescent="0.2">
      <c r="A38" s="41"/>
      <c r="B38" s="41"/>
      <c r="C38" s="41"/>
      <c r="D38" s="41"/>
      <c r="E38" s="41"/>
      <c r="F38" s="41"/>
      <c r="G38" s="41"/>
      <c r="H38" s="41"/>
      <c r="I38" s="42" t="s">
        <v>212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</row>
    <row r="39" spans="1:123" s="20" customFormat="1" x14ac:dyDescent="0.2">
      <c r="A39" s="41" t="s">
        <v>213</v>
      </c>
      <c r="B39" s="41"/>
      <c r="C39" s="41"/>
      <c r="D39" s="41"/>
      <c r="E39" s="41"/>
      <c r="F39" s="41"/>
      <c r="G39" s="41"/>
      <c r="H39" s="41"/>
      <c r="I39" s="42" t="s">
        <v>195</v>
      </c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1" t="s">
        <v>62</v>
      </c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</row>
    <row r="40" spans="1:123" s="20" customFormat="1" x14ac:dyDescent="0.2">
      <c r="A40" s="41"/>
      <c r="B40" s="41"/>
      <c r="C40" s="41"/>
      <c r="D40" s="41"/>
      <c r="E40" s="41"/>
      <c r="F40" s="41"/>
      <c r="G40" s="41"/>
      <c r="H40" s="41"/>
      <c r="I40" s="42" t="s">
        <v>196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1" t="s">
        <v>62</v>
      </c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</row>
    <row r="41" spans="1:123" s="20" customFormat="1" x14ac:dyDescent="0.2">
      <c r="A41" s="41"/>
      <c r="B41" s="41"/>
      <c r="C41" s="41"/>
      <c r="D41" s="41"/>
      <c r="E41" s="41"/>
      <c r="F41" s="41"/>
      <c r="G41" s="41"/>
      <c r="H41" s="41"/>
      <c r="I41" s="42" t="s">
        <v>197</v>
      </c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1" t="s">
        <v>62</v>
      </c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</row>
    <row r="42" spans="1:123" s="20" customFormat="1" x14ac:dyDescent="0.2">
      <c r="A42" s="41" t="s">
        <v>214</v>
      </c>
      <c r="B42" s="41"/>
      <c r="C42" s="41"/>
      <c r="D42" s="41"/>
      <c r="E42" s="41"/>
      <c r="F42" s="41"/>
      <c r="G42" s="41"/>
      <c r="H42" s="41"/>
      <c r="I42" s="42" t="s">
        <v>199</v>
      </c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1" t="s">
        <v>62</v>
      </c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</row>
    <row r="43" spans="1:123" s="20" customFormat="1" x14ac:dyDescent="0.2">
      <c r="A43" s="41"/>
      <c r="B43" s="41"/>
      <c r="C43" s="41"/>
      <c r="D43" s="41"/>
      <c r="E43" s="41"/>
      <c r="F43" s="41"/>
      <c r="G43" s="41"/>
      <c r="H43" s="41"/>
      <c r="I43" s="42" t="s">
        <v>196</v>
      </c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1" t="s">
        <v>62</v>
      </c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</row>
    <row r="44" spans="1:123" s="20" customFormat="1" x14ac:dyDescent="0.2">
      <c r="A44" s="41"/>
      <c r="B44" s="41"/>
      <c r="C44" s="41"/>
      <c r="D44" s="41"/>
      <c r="E44" s="41"/>
      <c r="F44" s="41"/>
      <c r="G44" s="41"/>
      <c r="H44" s="41"/>
      <c r="I44" s="42" t="s">
        <v>197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1" t="s">
        <v>62</v>
      </c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</row>
    <row r="45" spans="1:123" s="20" customFormat="1" x14ac:dyDescent="0.2">
      <c r="A45" s="41" t="s">
        <v>215</v>
      </c>
      <c r="B45" s="41"/>
      <c r="C45" s="41"/>
      <c r="D45" s="41"/>
      <c r="E45" s="41"/>
      <c r="F45" s="41"/>
      <c r="G45" s="41"/>
      <c r="H45" s="41"/>
      <c r="I45" s="42" t="s">
        <v>201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1" t="s">
        <v>62</v>
      </c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</row>
    <row r="46" spans="1:123" s="20" customFormat="1" x14ac:dyDescent="0.2">
      <c r="A46" s="41"/>
      <c r="B46" s="41"/>
      <c r="C46" s="41"/>
      <c r="D46" s="41"/>
      <c r="E46" s="41"/>
      <c r="F46" s="41"/>
      <c r="G46" s="41"/>
      <c r="H46" s="41"/>
      <c r="I46" s="42" t="s">
        <v>202</v>
      </c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</row>
    <row r="47" spans="1:123" s="20" customFormat="1" x14ac:dyDescent="0.2">
      <c r="A47" s="41"/>
      <c r="B47" s="41"/>
      <c r="C47" s="41"/>
      <c r="D47" s="41"/>
      <c r="E47" s="41"/>
      <c r="F47" s="41"/>
      <c r="G47" s="41"/>
      <c r="H47" s="41"/>
      <c r="I47" s="42" t="s">
        <v>210</v>
      </c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</row>
    <row r="48" spans="1:123" s="20" customFormat="1" x14ac:dyDescent="0.2">
      <c r="A48" s="41"/>
      <c r="B48" s="41"/>
      <c r="C48" s="41"/>
      <c r="D48" s="41"/>
      <c r="E48" s="41"/>
      <c r="F48" s="41"/>
      <c r="G48" s="41"/>
      <c r="H48" s="41"/>
      <c r="I48" s="42" t="s">
        <v>216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</row>
    <row r="49" spans="1:123" s="20" customFormat="1" x14ac:dyDescent="0.2">
      <c r="A49" s="41"/>
      <c r="B49" s="41"/>
      <c r="C49" s="41"/>
      <c r="D49" s="41"/>
      <c r="E49" s="41"/>
      <c r="F49" s="41"/>
      <c r="G49" s="41"/>
      <c r="H49" s="41"/>
      <c r="I49" s="42" t="s">
        <v>217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</row>
    <row r="50" spans="1:123" s="20" customFormat="1" x14ac:dyDescent="0.2">
      <c r="A50" s="41" t="s">
        <v>218</v>
      </c>
      <c r="B50" s="41"/>
      <c r="C50" s="41"/>
      <c r="D50" s="41"/>
      <c r="E50" s="41"/>
      <c r="F50" s="41"/>
      <c r="G50" s="41"/>
      <c r="H50" s="41"/>
      <c r="I50" s="42" t="s">
        <v>195</v>
      </c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1" t="s">
        <v>62</v>
      </c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</row>
    <row r="51" spans="1:123" s="20" customFormat="1" x14ac:dyDescent="0.2">
      <c r="A51" s="41"/>
      <c r="B51" s="41"/>
      <c r="C51" s="41"/>
      <c r="D51" s="41"/>
      <c r="E51" s="41"/>
      <c r="F51" s="41"/>
      <c r="G51" s="41"/>
      <c r="H51" s="41"/>
      <c r="I51" s="42" t="s">
        <v>196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1" t="s">
        <v>62</v>
      </c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</row>
    <row r="52" spans="1:123" s="20" customFormat="1" x14ac:dyDescent="0.2">
      <c r="A52" s="41"/>
      <c r="B52" s="41"/>
      <c r="C52" s="41"/>
      <c r="D52" s="41"/>
      <c r="E52" s="41"/>
      <c r="F52" s="41"/>
      <c r="G52" s="41"/>
      <c r="H52" s="41"/>
      <c r="I52" s="42" t="s">
        <v>197</v>
      </c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1" t="s">
        <v>62</v>
      </c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</row>
    <row r="53" spans="1:123" s="20" customFormat="1" x14ac:dyDescent="0.2">
      <c r="A53" s="41" t="s">
        <v>219</v>
      </c>
      <c r="B53" s="41"/>
      <c r="C53" s="41"/>
      <c r="D53" s="41"/>
      <c r="E53" s="41"/>
      <c r="F53" s="41"/>
      <c r="G53" s="41"/>
      <c r="H53" s="41"/>
      <c r="I53" s="42" t="s">
        <v>199</v>
      </c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1" t="s">
        <v>62</v>
      </c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</row>
    <row r="54" spans="1:123" s="20" customFormat="1" x14ac:dyDescent="0.2">
      <c r="A54" s="41"/>
      <c r="B54" s="41"/>
      <c r="C54" s="41"/>
      <c r="D54" s="41"/>
      <c r="E54" s="41"/>
      <c r="F54" s="41"/>
      <c r="G54" s="41"/>
      <c r="H54" s="41"/>
      <c r="I54" s="42" t="s">
        <v>196</v>
      </c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1" t="s">
        <v>62</v>
      </c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</row>
    <row r="55" spans="1:123" s="20" customFormat="1" x14ac:dyDescent="0.2">
      <c r="A55" s="41"/>
      <c r="B55" s="41"/>
      <c r="C55" s="41"/>
      <c r="D55" s="41"/>
      <c r="E55" s="41"/>
      <c r="F55" s="41"/>
      <c r="G55" s="41"/>
      <c r="H55" s="41"/>
      <c r="I55" s="42" t="s">
        <v>197</v>
      </c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1" t="s">
        <v>62</v>
      </c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</row>
    <row r="56" spans="1:123" s="20" customFormat="1" x14ac:dyDescent="0.2">
      <c r="A56" s="41" t="s">
        <v>220</v>
      </c>
      <c r="B56" s="41"/>
      <c r="C56" s="41"/>
      <c r="D56" s="41"/>
      <c r="E56" s="41"/>
      <c r="F56" s="41"/>
      <c r="G56" s="41"/>
      <c r="H56" s="41"/>
      <c r="I56" s="42" t="s">
        <v>201</v>
      </c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1" t="s">
        <v>62</v>
      </c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</row>
    <row r="57" spans="1:123" s="20" customFormat="1" x14ac:dyDescent="0.2">
      <c r="A57" s="41"/>
      <c r="B57" s="41"/>
      <c r="C57" s="41"/>
      <c r="D57" s="41"/>
      <c r="E57" s="41"/>
      <c r="F57" s="41"/>
      <c r="G57" s="41"/>
      <c r="H57" s="41"/>
      <c r="I57" s="42" t="s">
        <v>202</v>
      </c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</row>
    <row r="58" spans="1:123" s="20" customFormat="1" x14ac:dyDescent="0.2">
      <c r="A58" s="41"/>
      <c r="B58" s="41"/>
      <c r="C58" s="41"/>
      <c r="D58" s="41"/>
      <c r="E58" s="41"/>
      <c r="F58" s="41"/>
      <c r="G58" s="41"/>
      <c r="H58" s="41"/>
      <c r="I58" s="42" t="s">
        <v>210</v>
      </c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</row>
    <row r="59" spans="1:123" s="20" customFormat="1" x14ac:dyDescent="0.2">
      <c r="A59" s="41"/>
      <c r="B59" s="41"/>
      <c r="C59" s="41"/>
      <c r="D59" s="41"/>
      <c r="E59" s="41"/>
      <c r="F59" s="41"/>
      <c r="G59" s="41"/>
      <c r="H59" s="41"/>
      <c r="I59" s="42" t="s">
        <v>204</v>
      </c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</row>
    <row r="60" spans="1:123" s="20" customFormat="1" x14ac:dyDescent="0.2">
      <c r="A60" s="41"/>
      <c r="B60" s="41"/>
      <c r="C60" s="41"/>
      <c r="D60" s="41"/>
      <c r="E60" s="41"/>
      <c r="F60" s="41"/>
      <c r="G60" s="41"/>
      <c r="H60" s="41"/>
      <c r="I60" s="42" t="s">
        <v>221</v>
      </c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</row>
    <row r="61" spans="1:123" s="20" customFormat="1" x14ac:dyDescent="0.2">
      <c r="A61" s="41"/>
      <c r="B61" s="41"/>
      <c r="C61" s="41"/>
      <c r="D61" s="41"/>
      <c r="E61" s="41"/>
      <c r="F61" s="41"/>
      <c r="G61" s="41"/>
      <c r="H61" s="41"/>
      <c r="I61" s="42" t="s">
        <v>206</v>
      </c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</row>
    <row r="62" spans="1:123" s="20" customFormat="1" x14ac:dyDescent="0.2">
      <c r="A62" s="41" t="s">
        <v>222</v>
      </c>
      <c r="B62" s="41"/>
      <c r="C62" s="41"/>
      <c r="D62" s="41"/>
      <c r="E62" s="41"/>
      <c r="F62" s="41"/>
      <c r="G62" s="41"/>
      <c r="H62" s="41"/>
      <c r="I62" s="42" t="s">
        <v>195</v>
      </c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1" t="s">
        <v>62</v>
      </c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</row>
    <row r="63" spans="1:123" s="20" customFormat="1" x14ac:dyDescent="0.2">
      <c r="A63" s="41"/>
      <c r="B63" s="41"/>
      <c r="C63" s="41"/>
      <c r="D63" s="41"/>
      <c r="E63" s="41"/>
      <c r="F63" s="41"/>
      <c r="G63" s="41"/>
      <c r="H63" s="41"/>
      <c r="I63" s="42" t="s">
        <v>196</v>
      </c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1" t="s">
        <v>62</v>
      </c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</row>
    <row r="64" spans="1:123" s="20" customFormat="1" x14ac:dyDescent="0.2">
      <c r="A64" s="41"/>
      <c r="B64" s="41"/>
      <c r="C64" s="41"/>
      <c r="D64" s="41"/>
      <c r="E64" s="41"/>
      <c r="F64" s="41"/>
      <c r="G64" s="41"/>
      <c r="H64" s="41"/>
      <c r="I64" s="42" t="s">
        <v>197</v>
      </c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1" t="s">
        <v>62</v>
      </c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</row>
    <row r="65" spans="1:123" s="20" customFormat="1" x14ac:dyDescent="0.2">
      <c r="A65" s="41" t="s">
        <v>223</v>
      </c>
      <c r="B65" s="41"/>
      <c r="C65" s="41"/>
      <c r="D65" s="41"/>
      <c r="E65" s="41"/>
      <c r="F65" s="41"/>
      <c r="G65" s="41"/>
      <c r="H65" s="41"/>
      <c r="I65" s="42" t="s">
        <v>199</v>
      </c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1" t="s">
        <v>62</v>
      </c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</row>
    <row r="66" spans="1:123" s="20" customFormat="1" x14ac:dyDescent="0.2">
      <c r="A66" s="41"/>
      <c r="B66" s="41"/>
      <c r="C66" s="41"/>
      <c r="D66" s="41"/>
      <c r="E66" s="41"/>
      <c r="F66" s="41"/>
      <c r="G66" s="41"/>
      <c r="H66" s="41"/>
      <c r="I66" s="42" t="s">
        <v>196</v>
      </c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1" t="s">
        <v>62</v>
      </c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</row>
    <row r="67" spans="1:123" s="20" customFormat="1" x14ac:dyDescent="0.2">
      <c r="A67" s="41"/>
      <c r="B67" s="41"/>
      <c r="C67" s="41"/>
      <c r="D67" s="41"/>
      <c r="E67" s="41"/>
      <c r="F67" s="41"/>
      <c r="G67" s="41"/>
      <c r="H67" s="41"/>
      <c r="I67" s="42" t="s">
        <v>197</v>
      </c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1" t="s">
        <v>62</v>
      </c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</row>
    <row r="68" spans="1:123" s="20" customFormat="1" x14ac:dyDescent="0.2">
      <c r="A68" s="41" t="s">
        <v>224</v>
      </c>
      <c r="B68" s="41"/>
      <c r="C68" s="41"/>
      <c r="D68" s="41"/>
      <c r="E68" s="41"/>
      <c r="F68" s="41"/>
      <c r="G68" s="41"/>
      <c r="H68" s="41"/>
      <c r="I68" s="42" t="s">
        <v>225</v>
      </c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1" t="s">
        <v>62</v>
      </c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</row>
    <row r="69" spans="1:123" s="20" customFormat="1" x14ac:dyDescent="0.2">
      <c r="A69" s="41"/>
      <c r="B69" s="41"/>
      <c r="C69" s="41"/>
      <c r="D69" s="41"/>
      <c r="E69" s="41"/>
      <c r="F69" s="41"/>
      <c r="G69" s="41"/>
      <c r="H69" s="41"/>
      <c r="I69" s="42" t="s">
        <v>226</v>
      </c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</row>
    <row r="70" spans="1:123" s="20" customFormat="1" x14ac:dyDescent="0.2">
      <c r="A70" s="41" t="s">
        <v>227</v>
      </c>
      <c r="B70" s="41"/>
      <c r="C70" s="41"/>
      <c r="D70" s="41"/>
      <c r="E70" s="41"/>
      <c r="F70" s="41"/>
      <c r="G70" s="41"/>
      <c r="H70" s="41"/>
      <c r="I70" s="42" t="s">
        <v>195</v>
      </c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1" t="s">
        <v>62</v>
      </c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</row>
    <row r="71" spans="1:123" s="20" customFormat="1" x14ac:dyDescent="0.2">
      <c r="A71" s="41"/>
      <c r="B71" s="41"/>
      <c r="C71" s="41"/>
      <c r="D71" s="41"/>
      <c r="E71" s="41"/>
      <c r="F71" s="41"/>
      <c r="G71" s="41"/>
      <c r="H71" s="41"/>
      <c r="I71" s="42" t="s">
        <v>196</v>
      </c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1" t="s">
        <v>62</v>
      </c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</row>
    <row r="72" spans="1:123" s="20" customFormat="1" x14ac:dyDescent="0.2">
      <c r="A72" s="41"/>
      <c r="B72" s="41"/>
      <c r="C72" s="41"/>
      <c r="D72" s="41"/>
      <c r="E72" s="41"/>
      <c r="F72" s="41"/>
      <c r="G72" s="41"/>
      <c r="H72" s="41"/>
      <c r="I72" s="42" t="s">
        <v>197</v>
      </c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1" t="s">
        <v>62</v>
      </c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</row>
    <row r="73" spans="1:123" s="20" customFormat="1" x14ac:dyDescent="0.2">
      <c r="A73" s="41" t="s">
        <v>228</v>
      </c>
      <c r="B73" s="41"/>
      <c r="C73" s="41"/>
      <c r="D73" s="41"/>
      <c r="E73" s="41"/>
      <c r="F73" s="41"/>
      <c r="G73" s="41"/>
      <c r="H73" s="41"/>
      <c r="I73" s="42" t="s">
        <v>199</v>
      </c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1" t="s">
        <v>62</v>
      </c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</row>
    <row r="74" spans="1:123" s="20" customFormat="1" x14ac:dyDescent="0.2">
      <c r="A74" s="41"/>
      <c r="B74" s="41"/>
      <c r="C74" s="41"/>
      <c r="D74" s="41"/>
      <c r="E74" s="41"/>
      <c r="F74" s="41"/>
      <c r="G74" s="41"/>
      <c r="H74" s="41"/>
      <c r="I74" s="42" t="s">
        <v>196</v>
      </c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1" t="s">
        <v>62</v>
      </c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</row>
    <row r="75" spans="1:123" s="20" customFormat="1" x14ac:dyDescent="0.2">
      <c r="A75" s="41"/>
      <c r="B75" s="41"/>
      <c r="C75" s="41"/>
      <c r="D75" s="41"/>
      <c r="E75" s="41"/>
      <c r="F75" s="41"/>
      <c r="G75" s="41"/>
      <c r="H75" s="41"/>
      <c r="I75" s="42" t="s">
        <v>197</v>
      </c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1" t="s">
        <v>62</v>
      </c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</row>
    <row r="76" spans="1:123" s="20" customFormat="1" x14ac:dyDescent="0.2">
      <c r="A76" s="41" t="s">
        <v>229</v>
      </c>
      <c r="B76" s="41"/>
      <c r="C76" s="41"/>
      <c r="D76" s="41"/>
      <c r="E76" s="41"/>
      <c r="F76" s="41"/>
      <c r="G76" s="41"/>
      <c r="H76" s="41"/>
      <c r="I76" s="42" t="s">
        <v>230</v>
      </c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1" t="s">
        <v>62</v>
      </c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</row>
    <row r="77" spans="1:123" s="20" customFormat="1" x14ac:dyDescent="0.2">
      <c r="A77" s="41"/>
      <c r="B77" s="41"/>
      <c r="C77" s="41"/>
      <c r="D77" s="41"/>
      <c r="E77" s="41"/>
      <c r="F77" s="41"/>
      <c r="G77" s="41"/>
      <c r="H77" s="41"/>
      <c r="I77" s="42" t="s">
        <v>231</v>
      </c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</row>
    <row r="78" spans="1:123" s="20" customFormat="1" x14ac:dyDescent="0.2">
      <c r="A78" s="41" t="s">
        <v>232</v>
      </c>
      <c r="B78" s="41"/>
      <c r="C78" s="41"/>
      <c r="D78" s="41"/>
      <c r="E78" s="41"/>
      <c r="F78" s="41"/>
      <c r="G78" s="41"/>
      <c r="H78" s="41"/>
      <c r="I78" s="42" t="s">
        <v>195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1" t="s">
        <v>62</v>
      </c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</row>
    <row r="79" spans="1:123" s="20" customFormat="1" x14ac:dyDescent="0.2">
      <c r="A79" s="41"/>
      <c r="B79" s="41"/>
      <c r="C79" s="41"/>
      <c r="D79" s="41"/>
      <c r="E79" s="41"/>
      <c r="F79" s="41"/>
      <c r="G79" s="41"/>
      <c r="H79" s="41"/>
      <c r="I79" s="42" t="s">
        <v>196</v>
      </c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1" t="s">
        <v>62</v>
      </c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</row>
    <row r="80" spans="1:123" s="20" customFormat="1" x14ac:dyDescent="0.2">
      <c r="A80" s="41"/>
      <c r="B80" s="41"/>
      <c r="C80" s="41"/>
      <c r="D80" s="41"/>
      <c r="E80" s="41"/>
      <c r="F80" s="41"/>
      <c r="G80" s="41"/>
      <c r="H80" s="41"/>
      <c r="I80" s="42" t="s">
        <v>197</v>
      </c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1" t="s">
        <v>62</v>
      </c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</row>
    <row r="81" spans="1:123" s="20" customFormat="1" x14ac:dyDescent="0.2">
      <c r="A81" s="41" t="s">
        <v>233</v>
      </c>
      <c r="B81" s="41"/>
      <c r="C81" s="41"/>
      <c r="D81" s="41"/>
      <c r="E81" s="41"/>
      <c r="F81" s="41"/>
      <c r="G81" s="41"/>
      <c r="H81" s="41"/>
      <c r="I81" s="42" t="s">
        <v>199</v>
      </c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1" t="s">
        <v>62</v>
      </c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</row>
    <row r="82" spans="1:123" s="20" customFormat="1" x14ac:dyDescent="0.2">
      <c r="A82" s="41"/>
      <c r="B82" s="41"/>
      <c r="C82" s="41"/>
      <c r="D82" s="41"/>
      <c r="E82" s="41"/>
      <c r="F82" s="41"/>
      <c r="G82" s="41"/>
      <c r="H82" s="41"/>
      <c r="I82" s="42" t="s">
        <v>196</v>
      </c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1" t="s">
        <v>62</v>
      </c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</row>
    <row r="83" spans="1:123" s="20" customFormat="1" x14ac:dyDescent="0.2">
      <c r="A83" s="41"/>
      <c r="B83" s="41"/>
      <c r="C83" s="41"/>
      <c r="D83" s="41"/>
      <c r="E83" s="41"/>
      <c r="F83" s="41"/>
      <c r="G83" s="41"/>
      <c r="H83" s="41"/>
      <c r="I83" s="42" t="s">
        <v>197</v>
      </c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1" t="s">
        <v>62</v>
      </c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</row>
    <row r="84" spans="1:123" s="20" customFormat="1" x14ac:dyDescent="0.2">
      <c r="A84" s="41" t="s">
        <v>31</v>
      </c>
      <c r="B84" s="41"/>
      <c r="C84" s="41"/>
      <c r="D84" s="41"/>
      <c r="E84" s="41"/>
      <c r="F84" s="41"/>
      <c r="G84" s="41"/>
      <c r="H84" s="41"/>
      <c r="I84" s="42" t="s">
        <v>234</v>
      </c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1" t="s">
        <v>62</v>
      </c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</row>
    <row r="85" spans="1:123" s="20" customFormat="1" x14ac:dyDescent="0.2">
      <c r="A85" s="41"/>
      <c r="B85" s="41"/>
      <c r="C85" s="41"/>
      <c r="D85" s="41"/>
      <c r="E85" s="41"/>
      <c r="F85" s="41"/>
      <c r="G85" s="41"/>
      <c r="H85" s="41"/>
      <c r="I85" s="42" t="s">
        <v>235</v>
      </c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</row>
    <row r="86" spans="1:123" s="20" customFormat="1" x14ac:dyDescent="0.2">
      <c r="A86" s="41"/>
      <c r="B86" s="41"/>
      <c r="C86" s="41"/>
      <c r="D86" s="41"/>
      <c r="E86" s="41"/>
      <c r="F86" s="41"/>
      <c r="G86" s="41"/>
      <c r="H86" s="41"/>
      <c r="I86" s="42" t="s">
        <v>192</v>
      </c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</row>
    <row r="87" spans="1:123" s="20" customFormat="1" x14ac:dyDescent="0.2">
      <c r="A87" s="41"/>
      <c r="B87" s="41"/>
      <c r="C87" s="41"/>
      <c r="D87" s="41"/>
      <c r="E87" s="41"/>
      <c r="F87" s="41"/>
      <c r="G87" s="41"/>
      <c r="H87" s="41"/>
      <c r="I87" s="42" t="s">
        <v>236</v>
      </c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</row>
    <row r="88" spans="1:123" s="20" customFormat="1" x14ac:dyDescent="0.2">
      <c r="A88" s="41"/>
      <c r="B88" s="41"/>
      <c r="C88" s="41"/>
      <c r="D88" s="41"/>
      <c r="E88" s="41"/>
      <c r="F88" s="41"/>
      <c r="G88" s="41"/>
      <c r="H88" s="41"/>
      <c r="I88" s="42" t="s">
        <v>237</v>
      </c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</row>
    <row r="89" spans="1:123" s="20" customFormat="1" x14ac:dyDescent="0.2">
      <c r="A89" s="41"/>
      <c r="B89" s="41"/>
      <c r="C89" s="41"/>
      <c r="D89" s="41"/>
      <c r="E89" s="41"/>
      <c r="F89" s="41"/>
      <c r="G89" s="41"/>
      <c r="H89" s="41"/>
      <c r="I89" s="42" t="s">
        <v>238</v>
      </c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1" t="s">
        <v>62</v>
      </c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</row>
    <row r="90" spans="1:123" s="20" customFormat="1" x14ac:dyDescent="0.2">
      <c r="A90" s="41"/>
      <c r="B90" s="41"/>
      <c r="C90" s="41"/>
      <c r="D90" s="41"/>
      <c r="E90" s="41"/>
      <c r="F90" s="41"/>
      <c r="G90" s="41"/>
      <c r="H90" s="41"/>
      <c r="I90" s="42" t="s">
        <v>196</v>
      </c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1" t="s">
        <v>62</v>
      </c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</row>
    <row r="91" spans="1:123" s="20" customFormat="1" x14ac:dyDescent="0.2">
      <c r="A91" s="41"/>
      <c r="B91" s="41"/>
      <c r="C91" s="41"/>
      <c r="D91" s="41"/>
      <c r="E91" s="41"/>
      <c r="F91" s="41"/>
      <c r="G91" s="41"/>
      <c r="H91" s="41"/>
      <c r="I91" s="42" t="s">
        <v>197</v>
      </c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1" t="s">
        <v>62</v>
      </c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</row>
    <row r="92" spans="1:123" s="20" customFormat="1" x14ac:dyDescent="0.2">
      <c r="A92" s="41"/>
      <c r="B92" s="41"/>
      <c r="C92" s="41"/>
      <c r="D92" s="41"/>
      <c r="E92" s="41"/>
      <c r="F92" s="41"/>
      <c r="G92" s="41"/>
      <c r="H92" s="41"/>
      <c r="I92" s="42" t="s">
        <v>239</v>
      </c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1" t="s">
        <v>62</v>
      </c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</row>
    <row r="93" spans="1:123" s="20" customFormat="1" x14ac:dyDescent="0.2">
      <c r="A93" s="41"/>
      <c r="B93" s="41"/>
      <c r="C93" s="41"/>
      <c r="D93" s="41"/>
      <c r="E93" s="41"/>
      <c r="F93" s="41"/>
      <c r="G93" s="41"/>
      <c r="H93" s="41"/>
      <c r="I93" s="42" t="s">
        <v>196</v>
      </c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1" t="s">
        <v>62</v>
      </c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</row>
    <row r="94" spans="1:123" s="20" customFormat="1" x14ac:dyDescent="0.2">
      <c r="A94" s="41"/>
      <c r="B94" s="41"/>
      <c r="C94" s="41"/>
      <c r="D94" s="41"/>
      <c r="E94" s="41"/>
      <c r="F94" s="41"/>
      <c r="G94" s="41"/>
      <c r="H94" s="41"/>
      <c r="I94" s="42" t="s">
        <v>197</v>
      </c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1" t="s">
        <v>62</v>
      </c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</row>
    <row r="95" spans="1:123" s="20" customFormat="1" x14ac:dyDescent="0.2">
      <c r="A95" s="41"/>
      <c r="B95" s="41"/>
      <c r="C95" s="41"/>
      <c r="D95" s="41"/>
      <c r="E95" s="41"/>
      <c r="F95" s="41"/>
      <c r="G95" s="41"/>
      <c r="H95" s="41"/>
      <c r="I95" s="42" t="s">
        <v>240</v>
      </c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1" t="s">
        <v>62</v>
      </c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</row>
    <row r="96" spans="1:123" s="20" customFormat="1" x14ac:dyDescent="0.2">
      <c r="A96" s="41"/>
      <c r="B96" s="41"/>
      <c r="C96" s="41"/>
      <c r="D96" s="41"/>
      <c r="E96" s="41"/>
      <c r="F96" s="41"/>
      <c r="G96" s="41"/>
      <c r="H96" s="41"/>
      <c r="I96" s="42" t="s">
        <v>196</v>
      </c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1" t="s">
        <v>62</v>
      </c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</row>
    <row r="97" spans="1:123" s="20" customFormat="1" x14ac:dyDescent="0.2">
      <c r="A97" s="41"/>
      <c r="B97" s="41"/>
      <c r="C97" s="41"/>
      <c r="D97" s="41"/>
      <c r="E97" s="41"/>
      <c r="F97" s="41"/>
      <c r="G97" s="41"/>
      <c r="H97" s="41"/>
      <c r="I97" s="42" t="s">
        <v>197</v>
      </c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1" t="s">
        <v>62</v>
      </c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</row>
    <row r="98" spans="1:123" s="20" customFormat="1" x14ac:dyDescent="0.2">
      <c r="A98" s="41"/>
      <c r="B98" s="41"/>
      <c r="C98" s="41"/>
      <c r="D98" s="41"/>
      <c r="E98" s="41"/>
      <c r="F98" s="41"/>
      <c r="G98" s="41"/>
      <c r="H98" s="41"/>
      <c r="I98" s="42" t="s">
        <v>241</v>
      </c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1" t="s">
        <v>62</v>
      </c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</row>
    <row r="99" spans="1:123" s="20" customFormat="1" x14ac:dyDescent="0.2">
      <c r="A99" s="41"/>
      <c r="B99" s="41"/>
      <c r="C99" s="41"/>
      <c r="D99" s="41"/>
      <c r="E99" s="41"/>
      <c r="F99" s="41"/>
      <c r="G99" s="41"/>
      <c r="H99" s="41"/>
      <c r="I99" s="42" t="s">
        <v>196</v>
      </c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1" t="s">
        <v>62</v>
      </c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</row>
    <row r="100" spans="1:123" s="20" customFormat="1" x14ac:dyDescent="0.2">
      <c r="A100" s="41"/>
      <c r="B100" s="41"/>
      <c r="C100" s="41"/>
      <c r="D100" s="41"/>
      <c r="E100" s="41"/>
      <c r="F100" s="41"/>
      <c r="G100" s="41"/>
      <c r="H100" s="41"/>
      <c r="I100" s="42" t="s">
        <v>197</v>
      </c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1" t="s">
        <v>62</v>
      </c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</row>
    <row r="101" spans="1:123" s="20" customFormat="1" x14ac:dyDescent="0.2">
      <c r="A101" s="41" t="s">
        <v>33</v>
      </c>
      <c r="B101" s="41"/>
      <c r="C101" s="41"/>
      <c r="D101" s="41"/>
      <c r="E101" s="41"/>
      <c r="F101" s="41"/>
      <c r="G101" s="41"/>
      <c r="H101" s="41"/>
      <c r="I101" s="42" t="s">
        <v>242</v>
      </c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1" t="s">
        <v>62</v>
      </c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</row>
    <row r="102" spans="1:123" s="20" customFormat="1" x14ac:dyDescent="0.2">
      <c r="A102" s="41"/>
      <c r="B102" s="41"/>
      <c r="C102" s="41"/>
      <c r="D102" s="41"/>
      <c r="E102" s="41"/>
      <c r="F102" s="41"/>
      <c r="G102" s="41"/>
      <c r="H102" s="41"/>
      <c r="I102" s="42" t="s">
        <v>243</v>
      </c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</row>
    <row r="103" spans="1:123" s="20" customFormat="1" x14ac:dyDescent="0.2">
      <c r="A103" s="41"/>
      <c r="B103" s="41"/>
      <c r="C103" s="41"/>
      <c r="D103" s="41"/>
      <c r="E103" s="41"/>
      <c r="F103" s="41"/>
      <c r="G103" s="41"/>
      <c r="H103" s="41"/>
      <c r="I103" s="42" t="s">
        <v>244</v>
      </c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</row>
    <row r="104" spans="1:123" s="20" customFormat="1" x14ac:dyDescent="0.2">
      <c r="A104" s="41"/>
      <c r="B104" s="41"/>
      <c r="C104" s="41"/>
      <c r="D104" s="41"/>
      <c r="E104" s="41"/>
      <c r="F104" s="41"/>
      <c r="G104" s="41"/>
      <c r="H104" s="41"/>
      <c r="I104" s="42" t="s">
        <v>245</v>
      </c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</row>
    <row r="105" spans="1:123" s="20" customFormat="1" x14ac:dyDescent="0.2">
      <c r="A105" s="41"/>
      <c r="B105" s="41"/>
      <c r="C105" s="41"/>
      <c r="D105" s="41"/>
      <c r="E105" s="41"/>
      <c r="F105" s="41"/>
      <c r="G105" s="41"/>
      <c r="H105" s="41"/>
      <c r="I105" s="42" t="s">
        <v>246</v>
      </c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1" t="s">
        <v>62</v>
      </c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</row>
    <row r="106" spans="1:123" s="20" customFormat="1" x14ac:dyDescent="0.2">
      <c r="A106" s="41"/>
      <c r="B106" s="41"/>
      <c r="C106" s="41"/>
      <c r="D106" s="41"/>
      <c r="E106" s="41"/>
      <c r="F106" s="41"/>
      <c r="G106" s="41"/>
      <c r="H106" s="41"/>
      <c r="I106" s="42" t="s">
        <v>247</v>
      </c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1" t="s">
        <v>62</v>
      </c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</row>
    <row r="107" spans="1:123" s="20" customFormat="1" x14ac:dyDescent="0.2">
      <c r="A107" s="41" t="s">
        <v>38</v>
      </c>
      <c r="B107" s="41"/>
      <c r="C107" s="41"/>
      <c r="D107" s="41"/>
      <c r="E107" s="41"/>
      <c r="F107" s="41"/>
      <c r="G107" s="41"/>
      <c r="H107" s="41"/>
      <c r="I107" s="42" t="s">
        <v>248</v>
      </c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</row>
    <row r="108" spans="1:123" s="20" customFormat="1" x14ac:dyDescent="0.2">
      <c r="A108" s="41"/>
      <c r="B108" s="41"/>
      <c r="C108" s="41"/>
      <c r="D108" s="41"/>
      <c r="E108" s="41"/>
      <c r="F108" s="41"/>
      <c r="G108" s="41"/>
      <c r="H108" s="41"/>
      <c r="I108" s="42" t="s">
        <v>249</v>
      </c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</row>
    <row r="109" spans="1:123" s="20" customFormat="1" x14ac:dyDescent="0.2">
      <c r="A109" s="41"/>
      <c r="B109" s="41"/>
      <c r="C109" s="41"/>
      <c r="D109" s="41"/>
      <c r="E109" s="41"/>
      <c r="F109" s="41"/>
      <c r="G109" s="41"/>
      <c r="H109" s="41"/>
      <c r="I109" s="42" t="s">
        <v>89</v>
      </c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</row>
    <row r="110" spans="1:123" s="20" customFormat="1" x14ac:dyDescent="0.2">
      <c r="A110" s="41" t="s">
        <v>41</v>
      </c>
      <c r="B110" s="41"/>
      <c r="C110" s="41"/>
      <c r="D110" s="41"/>
      <c r="E110" s="41"/>
      <c r="F110" s="41"/>
      <c r="G110" s="41"/>
      <c r="H110" s="41"/>
      <c r="I110" s="42" t="s">
        <v>250</v>
      </c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1" t="s">
        <v>251</v>
      </c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</row>
    <row r="111" spans="1:123" s="20" customFormat="1" x14ac:dyDescent="0.2">
      <c r="A111" s="41"/>
      <c r="B111" s="41"/>
      <c r="C111" s="41"/>
      <c r="D111" s="41"/>
      <c r="E111" s="41"/>
      <c r="F111" s="41"/>
      <c r="G111" s="41"/>
      <c r="H111" s="41"/>
      <c r="I111" s="42" t="s">
        <v>252</v>
      </c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</row>
    <row r="112" spans="1:123" s="20" customFormat="1" x14ac:dyDescent="0.2">
      <c r="A112" s="41" t="s">
        <v>253</v>
      </c>
      <c r="B112" s="41"/>
      <c r="C112" s="41"/>
      <c r="D112" s="41"/>
      <c r="E112" s="41"/>
      <c r="F112" s="41"/>
      <c r="G112" s="41"/>
      <c r="H112" s="41"/>
      <c r="I112" s="42" t="s">
        <v>254</v>
      </c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1" t="s">
        <v>251</v>
      </c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</row>
    <row r="113" spans="1:123" s="20" customFormat="1" x14ac:dyDescent="0.2">
      <c r="A113" s="41"/>
      <c r="B113" s="41"/>
      <c r="C113" s="41"/>
      <c r="D113" s="41"/>
      <c r="E113" s="41"/>
      <c r="F113" s="41"/>
      <c r="G113" s="41"/>
      <c r="H113" s="41"/>
      <c r="I113" s="42" t="s">
        <v>235</v>
      </c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</row>
    <row r="114" spans="1:123" s="20" customFormat="1" x14ac:dyDescent="0.2">
      <c r="A114" s="41"/>
      <c r="B114" s="41"/>
      <c r="C114" s="41"/>
      <c r="D114" s="41"/>
      <c r="E114" s="41"/>
      <c r="F114" s="41"/>
      <c r="G114" s="41"/>
      <c r="H114" s="41"/>
      <c r="I114" s="42" t="s">
        <v>192</v>
      </c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</row>
    <row r="115" spans="1:123" s="20" customFormat="1" x14ac:dyDescent="0.2">
      <c r="A115" s="41"/>
      <c r="B115" s="41"/>
      <c r="C115" s="41"/>
      <c r="D115" s="41"/>
      <c r="E115" s="41"/>
      <c r="F115" s="41"/>
      <c r="G115" s="41"/>
      <c r="H115" s="41"/>
      <c r="I115" s="42" t="s">
        <v>236</v>
      </c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</row>
    <row r="116" spans="1:123" s="20" customFormat="1" x14ac:dyDescent="0.2">
      <c r="A116" s="41"/>
      <c r="B116" s="41"/>
      <c r="C116" s="41"/>
      <c r="D116" s="41"/>
      <c r="E116" s="41"/>
      <c r="F116" s="41"/>
      <c r="G116" s="41"/>
      <c r="H116" s="41"/>
      <c r="I116" s="42" t="s">
        <v>237</v>
      </c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</row>
    <row r="117" spans="1:123" s="20" customFormat="1" x14ac:dyDescent="0.2">
      <c r="A117" s="41"/>
      <c r="B117" s="41"/>
      <c r="C117" s="41"/>
      <c r="D117" s="41"/>
      <c r="E117" s="41"/>
      <c r="F117" s="41"/>
      <c r="G117" s="41"/>
      <c r="H117" s="41"/>
      <c r="I117" s="42" t="s">
        <v>238</v>
      </c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1" t="s">
        <v>251</v>
      </c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</row>
    <row r="118" spans="1:123" s="20" customFormat="1" x14ac:dyDescent="0.2">
      <c r="A118" s="41"/>
      <c r="B118" s="41"/>
      <c r="C118" s="41"/>
      <c r="D118" s="41"/>
      <c r="E118" s="41"/>
      <c r="F118" s="41"/>
      <c r="G118" s="41"/>
      <c r="H118" s="41"/>
      <c r="I118" s="42" t="s">
        <v>239</v>
      </c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1" t="s">
        <v>251</v>
      </c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</row>
    <row r="119" spans="1:123" s="20" customFormat="1" x14ac:dyDescent="0.2">
      <c r="A119" s="41"/>
      <c r="B119" s="41"/>
      <c r="C119" s="41"/>
      <c r="D119" s="41"/>
      <c r="E119" s="41"/>
      <c r="F119" s="41"/>
      <c r="G119" s="41"/>
      <c r="H119" s="41"/>
      <c r="I119" s="42" t="s">
        <v>240</v>
      </c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1" t="s">
        <v>251</v>
      </c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</row>
    <row r="120" spans="1:123" s="20" customFormat="1" x14ac:dyDescent="0.2">
      <c r="A120" s="41"/>
      <c r="B120" s="41"/>
      <c r="C120" s="41"/>
      <c r="D120" s="41"/>
      <c r="E120" s="41"/>
      <c r="F120" s="41"/>
      <c r="G120" s="41"/>
      <c r="H120" s="41"/>
      <c r="I120" s="42" t="s">
        <v>241</v>
      </c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1" t="s">
        <v>251</v>
      </c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</row>
    <row r="121" spans="1:123" s="20" customFormat="1" x14ac:dyDescent="0.2">
      <c r="A121" s="41" t="s">
        <v>255</v>
      </c>
      <c r="B121" s="41"/>
      <c r="C121" s="41"/>
      <c r="D121" s="41"/>
      <c r="E121" s="41"/>
      <c r="F121" s="41"/>
      <c r="G121" s="41"/>
      <c r="H121" s="41"/>
      <c r="I121" s="42" t="s">
        <v>256</v>
      </c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1" t="s">
        <v>251</v>
      </c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</row>
    <row r="122" spans="1:123" s="20" customFormat="1" x14ac:dyDescent="0.2">
      <c r="A122" s="41"/>
      <c r="B122" s="41"/>
      <c r="C122" s="41"/>
      <c r="D122" s="41"/>
      <c r="E122" s="41"/>
      <c r="F122" s="41"/>
      <c r="G122" s="41"/>
      <c r="H122" s="41"/>
      <c r="I122" s="42" t="s">
        <v>257</v>
      </c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</row>
    <row r="123" spans="1:123" s="20" customFormat="1" x14ac:dyDescent="0.2">
      <c r="A123" s="41"/>
      <c r="B123" s="41"/>
      <c r="C123" s="41"/>
      <c r="D123" s="41"/>
      <c r="E123" s="41"/>
      <c r="F123" s="41"/>
      <c r="G123" s="41"/>
      <c r="H123" s="41"/>
      <c r="I123" s="42" t="s">
        <v>258</v>
      </c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</row>
    <row r="124" spans="1:123" s="20" customFormat="1" x14ac:dyDescent="0.2">
      <c r="A124" s="41"/>
      <c r="B124" s="41"/>
      <c r="C124" s="41"/>
      <c r="D124" s="41"/>
      <c r="E124" s="41"/>
      <c r="F124" s="41"/>
      <c r="G124" s="41"/>
      <c r="H124" s="41"/>
      <c r="I124" s="42" t="s">
        <v>259</v>
      </c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</row>
    <row r="125" spans="1:123" s="20" customFormat="1" x14ac:dyDescent="0.2">
      <c r="A125" s="41" t="s">
        <v>48</v>
      </c>
      <c r="B125" s="41"/>
      <c r="C125" s="41"/>
      <c r="D125" s="41"/>
      <c r="E125" s="41"/>
      <c r="F125" s="41"/>
      <c r="G125" s="41"/>
      <c r="H125" s="41"/>
      <c r="I125" s="42" t="s">
        <v>260</v>
      </c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</row>
    <row r="126" spans="1:123" s="20" customFormat="1" x14ac:dyDescent="0.2">
      <c r="A126" s="41"/>
      <c r="B126" s="41"/>
      <c r="C126" s="41"/>
      <c r="D126" s="41"/>
      <c r="E126" s="41"/>
      <c r="F126" s="41"/>
      <c r="G126" s="41"/>
      <c r="H126" s="41"/>
      <c r="I126" s="42" t="s">
        <v>261</v>
      </c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</row>
    <row r="127" spans="1:123" s="20" customFormat="1" x14ac:dyDescent="0.2">
      <c r="A127" s="41"/>
      <c r="B127" s="41"/>
      <c r="C127" s="41"/>
      <c r="D127" s="41"/>
      <c r="E127" s="41"/>
      <c r="F127" s="41"/>
      <c r="G127" s="41"/>
      <c r="H127" s="41"/>
      <c r="I127" s="42" t="s">
        <v>89</v>
      </c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</row>
    <row r="128" spans="1:123" s="20" customFormat="1" x14ac:dyDescent="0.2">
      <c r="A128" s="41" t="s">
        <v>50</v>
      </c>
      <c r="B128" s="41"/>
      <c r="C128" s="41"/>
      <c r="D128" s="41"/>
      <c r="E128" s="41"/>
      <c r="F128" s="41"/>
      <c r="G128" s="41"/>
      <c r="H128" s="41"/>
      <c r="I128" s="42" t="s">
        <v>262</v>
      </c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1" t="s">
        <v>263</v>
      </c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</row>
    <row r="129" spans="1:123" s="20" customFormat="1" x14ac:dyDescent="0.2">
      <c r="A129" s="41"/>
      <c r="B129" s="41"/>
      <c r="C129" s="41"/>
      <c r="D129" s="41"/>
      <c r="E129" s="41"/>
      <c r="F129" s="41"/>
      <c r="G129" s="41"/>
      <c r="H129" s="41"/>
      <c r="I129" s="42" t="s">
        <v>252</v>
      </c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</row>
    <row r="130" spans="1:123" s="20" customFormat="1" x14ac:dyDescent="0.2">
      <c r="A130" s="41" t="s">
        <v>54</v>
      </c>
      <c r="B130" s="41"/>
      <c r="C130" s="41"/>
      <c r="D130" s="41"/>
      <c r="E130" s="41"/>
      <c r="F130" s="41"/>
      <c r="G130" s="41"/>
      <c r="H130" s="41"/>
      <c r="I130" s="42" t="s">
        <v>264</v>
      </c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1" t="s">
        <v>263</v>
      </c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</row>
    <row r="131" spans="1:123" s="20" customFormat="1" x14ac:dyDescent="0.2">
      <c r="A131" s="41"/>
      <c r="B131" s="41"/>
      <c r="C131" s="41"/>
      <c r="D131" s="41"/>
      <c r="E131" s="41"/>
      <c r="F131" s="41"/>
      <c r="G131" s="41"/>
      <c r="H131" s="41"/>
      <c r="I131" s="42" t="s">
        <v>235</v>
      </c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</row>
    <row r="132" spans="1:123" s="20" customFormat="1" x14ac:dyDescent="0.2">
      <c r="A132" s="41"/>
      <c r="B132" s="41"/>
      <c r="C132" s="41"/>
      <c r="D132" s="41"/>
      <c r="E132" s="41"/>
      <c r="F132" s="41"/>
      <c r="G132" s="41"/>
      <c r="H132" s="41"/>
      <c r="I132" s="42" t="s">
        <v>192</v>
      </c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</row>
    <row r="133" spans="1:123" s="20" customFormat="1" x14ac:dyDescent="0.2">
      <c r="A133" s="41"/>
      <c r="B133" s="41"/>
      <c r="C133" s="41"/>
      <c r="D133" s="41"/>
      <c r="E133" s="41"/>
      <c r="F133" s="41"/>
      <c r="G133" s="41"/>
      <c r="H133" s="41"/>
      <c r="I133" s="42" t="s">
        <v>236</v>
      </c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</row>
    <row r="134" spans="1:123" s="20" customFormat="1" x14ac:dyDescent="0.2">
      <c r="A134" s="41"/>
      <c r="B134" s="41"/>
      <c r="C134" s="41"/>
      <c r="D134" s="41"/>
      <c r="E134" s="41"/>
      <c r="F134" s="41"/>
      <c r="G134" s="41"/>
      <c r="H134" s="41"/>
      <c r="I134" s="42" t="s">
        <v>237</v>
      </c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</row>
    <row r="135" spans="1:123" s="20" customFormat="1" x14ac:dyDescent="0.2">
      <c r="A135" s="41"/>
      <c r="B135" s="41"/>
      <c r="C135" s="41"/>
      <c r="D135" s="41"/>
      <c r="E135" s="41"/>
      <c r="F135" s="41"/>
      <c r="G135" s="41"/>
      <c r="H135" s="41"/>
      <c r="I135" s="42" t="s">
        <v>238</v>
      </c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1" t="s">
        <v>263</v>
      </c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</row>
    <row r="136" spans="1:123" s="20" customFormat="1" x14ac:dyDescent="0.2">
      <c r="A136" s="41"/>
      <c r="B136" s="41"/>
      <c r="C136" s="41"/>
      <c r="D136" s="41"/>
      <c r="E136" s="41"/>
      <c r="F136" s="41"/>
      <c r="G136" s="41"/>
      <c r="H136" s="41"/>
      <c r="I136" s="42" t="s">
        <v>239</v>
      </c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1" t="s">
        <v>263</v>
      </c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</row>
    <row r="137" spans="1:123" s="20" customFormat="1" x14ac:dyDescent="0.2">
      <c r="A137" s="41"/>
      <c r="B137" s="41"/>
      <c r="C137" s="41"/>
      <c r="D137" s="41"/>
      <c r="E137" s="41"/>
      <c r="F137" s="41"/>
      <c r="G137" s="41"/>
      <c r="H137" s="41"/>
      <c r="I137" s="42" t="s">
        <v>240</v>
      </c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1" t="s">
        <v>263</v>
      </c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</row>
    <row r="138" spans="1:123" s="20" customFormat="1" x14ac:dyDescent="0.2">
      <c r="A138" s="41"/>
      <c r="B138" s="41"/>
      <c r="C138" s="41"/>
      <c r="D138" s="41"/>
      <c r="E138" s="41"/>
      <c r="F138" s="41"/>
      <c r="G138" s="41"/>
      <c r="H138" s="41"/>
      <c r="I138" s="42" t="s">
        <v>241</v>
      </c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1" t="s">
        <v>263</v>
      </c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</row>
    <row r="139" spans="1:123" s="20" customFormat="1" x14ac:dyDescent="0.2">
      <c r="A139" s="41" t="s">
        <v>81</v>
      </c>
      <c r="B139" s="41"/>
      <c r="C139" s="41"/>
      <c r="D139" s="41"/>
      <c r="E139" s="41"/>
      <c r="F139" s="41"/>
      <c r="G139" s="41"/>
      <c r="H139" s="41"/>
      <c r="I139" s="42" t="s">
        <v>265</v>
      </c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1" t="s">
        <v>263</v>
      </c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</row>
    <row r="140" spans="1:123" s="20" customFormat="1" x14ac:dyDescent="0.2">
      <c r="A140" s="41" t="s">
        <v>114</v>
      </c>
      <c r="B140" s="41"/>
      <c r="C140" s="41"/>
      <c r="D140" s="41"/>
      <c r="E140" s="41"/>
      <c r="F140" s="41"/>
      <c r="G140" s="41"/>
      <c r="H140" s="41"/>
      <c r="I140" s="42" t="s">
        <v>82</v>
      </c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1" t="s">
        <v>29</v>
      </c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</row>
    <row r="141" spans="1:123" s="20" customFormat="1" x14ac:dyDescent="0.2">
      <c r="A141" s="41"/>
      <c r="B141" s="41"/>
      <c r="C141" s="41"/>
      <c r="D141" s="41"/>
      <c r="E141" s="41"/>
      <c r="F141" s="41"/>
      <c r="G141" s="41"/>
      <c r="H141" s="41"/>
      <c r="I141" s="42" t="s">
        <v>266</v>
      </c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</row>
    <row r="142" spans="1:123" s="20" customFormat="1" x14ac:dyDescent="0.2">
      <c r="A142" s="41" t="s">
        <v>131</v>
      </c>
      <c r="B142" s="41"/>
      <c r="C142" s="41"/>
      <c r="D142" s="41"/>
      <c r="E142" s="41"/>
      <c r="F142" s="41"/>
      <c r="G142" s="41"/>
      <c r="H142" s="41"/>
      <c r="I142" s="42" t="s">
        <v>115</v>
      </c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</row>
    <row r="143" spans="1:123" s="20" customFormat="1" x14ac:dyDescent="0.2">
      <c r="A143" s="41"/>
      <c r="B143" s="41"/>
      <c r="C143" s="41"/>
      <c r="D143" s="41"/>
      <c r="E143" s="41"/>
      <c r="F143" s="41"/>
      <c r="G143" s="41"/>
      <c r="H143" s="41"/>
      <c r="I143" s="42" t="s">
        <v>116</v>
      </c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</row>
    <row r="144" spans="1:123" s="20" customFormat="1" x14ac:dyDescent="0.2">
      <c r="A144" s="41"/>
      <c r="B144" s="41"/>
      <c r="C144" s="41"/>
      <c r="D144" s="41"/>
      <c r="E144" s="41"/>
      <c r="F144" s="41"/>
      <c r="G144" s="41"/>
      <c r="H144" s="41"/>
      <c r="I144" s="42" t="s">
        <v>117</v>
      </c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</row>
    <row r="145" spans="1:123" s="20" customFormat="1" x14ac:dyDescent="0.2">
      <c r="A145" s="41" t="s">
        <v>267</v>
      </c>
      <c r="B145" s="41"/>
      <c r="C145" s="41"/>
      <c r="D145" s="41"/>
      <c r="E145" s="41"/>
      <c r="F145" s="41"/>
      <c r="G145" s="41"/>
      <c r="H145" s="41"/>
      <c r="I145" s="42" t="s">
        <v>119</v>
      </c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1" t="s">
        <v>120</v>
      </c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</row>
    <row r="146" spans="1:123" s="20" customFormat="1" x14ac:dyDescent="0.2">
      <c r="A146" s="41"/>
      <c r="B146" s="41"/>
      <c r="C146" s="41"/>
      <c r="D146" s="41"/>
      <c r="E146" s="41"/>
      <c r="F146" s="41"/>
      <c r="G146" s="41"/>
      <c r="H146" s="41"/>
      <c r="I146" s="42" t="s">
        <v>121</v>
      </c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</row>
    <row r="147" spans="1:123" s="20" customFormat="1" x14ac:dyDescent="0.2">
      <c r="A147" s="41" t="s">
        <v>268</v>
      </c>
      <c r="B147" s="41"/>
      <c r="C147" s="41"/>
      <c r="D147" s="41"/>
      <c r="E147" s="41"/>
      <c r="F147" s="41"/>
      <c r="G147" s="41"/>
      <c r="H147" s="41"/>
      <c r="I147" s="42" t="s">
        <v>123</v>
      </c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1" t="s">
        <v>29</v>
      </c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</row>
    <row r="148" spans="1:123" s="20" customFormat="1" x14ac:dyDescent="0.2">
      <c r="A148" s="41"/>
      <c r="B148" s="41"/>
      <c r="C148" s="41"/>
      <c r="D148" s="41"/>
      <c r="E148" s="41"/>
      <c r="F148" s="41"/>
      <c r="G148" s="41"/>
      <c r="H148" s="41"/>
      <c r="I148" s="42" t="s">
        <v>124</v>
      </c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1" t="s">
        <v>125</v>
      </c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</row>
    <row r="149" spans="1:123" s="20" customFormat="1" x14ac:dyDescent="0.2">
      <c r="A149" s="41" t="s">
        <v>269</v>
      </c>
      <c r="B149" s="41"/>
      <c r="C149" s="41"/>
      <c r="D149" s="41"/>
      <c r="E149" s="41"/>
      <c r="F149" s="41"/>
      <c r="G149" s="41"/>
      <c r="H149" s="41"/>
      <c r="I149" s="42" t="s">
        <v>127</v>
      </c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</row>
    <row r="150" spans="1:123" s="20" customFormat="1" x14ac:dyDescent="0.2">
      <c r="A150" s="41"/>
      <c r="B150" s="41"/>
      <c r="C150" s="41"/>
      <c r="D150" s="41"/>
      <c r="E150" s="41"/>
      <c r="F150" s="41"/>
      <c r="G150" s="41"/>
      <c r="H150" s="41"/>
      <c r="I150" s="42" t="s">
        <v>129</v>
      </c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</row>
    <row r="151" spans="1:123" s="20" customFormat="1" x14ac:dyDescent="0.2">
      <c r="A151" s="41"/>
      <c r="B151" s="41"/>
      <c r="C151" s="41"/>
      <c r="D151" s="41"/>
      <c r="E151" s="41"/>
      <c r="F151" s="41"/>
      <c r="G151" s="41"/>
      <c r="H151" s="41"/>
      <c r="I151" s="42" t="s">
        <v>130</v>
      </c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</row>
    <row r="152" spans="1:123" s="20" customFormat="1" x14ac:dyDescent="0.2">
      <c r="A152" s="41" t="s">
        <v>134</v>
      </c>
      <c r="B152" s="41"/>
      <c r="C152" s="41"/>
      <c r="D152" s="41"/>
      <c r="E152" s="41"/>
      <c r="F152" s="41"/>
      <c r="G152" s="41"/>
      <c r="H152" s="41"/>
      <c r="I152" s="42" t="s">
        <v>270</v>
      </c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1" t="s">
        <v>29</v>
      </c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</row>
    <row r="153" spans="1:123" s="20" customFormat="1" x14ac:dyDescent="0.2">
      <c r="A153" s="41" t="s">
        <v>271</v>
      </c>
      <c r="B153" s="41"/>
      <c r="C153" s="41"/>
      <c r="D153" s="41"/>
      <c r="E153" s="41"/>
      <c r="F153" s="41"/>
      <c r="G153" s="41"/>
      <c r="H153" s="41"/>
      <c r="I153" s="42" t="s">
        <v>272</v>
      </c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1" t="s">
        <v>29</v>
      </c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</row>
    <row r="154" spans="1:123" s="20" customFormat="1" x14ac:dyDescent="0.2">
      <c r="A154" s="41" t="s">
        <v>273</v>
      </c>
      <c r="B154" s="41"/>
      <c r="C154" s="41"/>
      <c r="D154" s="41"/>
      <c r="E154" s="41"/>
      <c r="F154" s="41"/>
      <c r="G154" s="41"/>
      <c r="H154" s="41"/>
      <c r="I154" s="42" t="s">
        <v>274</v>
      </c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1" t="s">
        <v>29</v>
      </c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</row>
    <row r="155" spans="1:123" s="20" customFormat="1" x14ac:dyDescent="0.2">
      <c r="A155" s="41" t="s">
        <v>275</v>
      </c>
      <c r="B155" s="41"/>
      <c r="C155" s="41"/>
      <c r="D155" s="41"/>
      <c r="E155" s="41"/>
      <c r="F155" s="41"/>
      <c r="G155" s="41"/>
      <c r="H155" s="41"/>
      <c r="I155" s="42" t="s">
        <v>37</v>
      </c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1" t="s">
        <v>29</v>
      </c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</row>
    <row r="156" spans="1:123" s="20" customFormat="1" x14ac:dyDescent="0.2">
      <c r="A156" s="41" t="s">
        <v>276</v>
      </c>
      <c r="B156" s="41"/>
      <c r="C156" s="41"/>
      <c r="D156" s="41"/>
      <c r="E156" s="41"/>
      <c r="F156" s="41"/>
      <c r="G156" s="41"/>
      <c r="H156" s="41"/>
      <c r="I156" s="42" t="s">
        <v>42</v>
      </c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1" t="s">
        <v>43</v>
      </c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</row>
    <row r="157" spans="1:123" s="20" customFormat="1" x14ac:dyDescent="0.2">
      <c r="A157" s="41"/>
      <c r="B157" s="41"/>
      <c r="C157" s="41"/>
      <c r="D157" s="41"/>
      <c r="E157" s="41"/>
      <c r="F157" s="41"/>
      <c r="G157" s="41"/>
      <c r="H157" s="41"/>
      <c r="I157" s="42" t="s">
        <v>44</v>
      </c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</row>
    <row r="158" spans="1:123" s="20" customFormat="1" x14ac:dyDescent="0.2">
      <c r="A158" s="41"/>
      <c r="B158" s="41"/>
      <c r="C158" s="41"/>
      <c r="D158" s="41"/>
      <c r="E158" s="41"/>
      <c r="F158" s="41"/>
      <c r="G158" s="41"/>
      <c r="H158" s="41"/>
      <c r="I158" s="42" t="s">
        <v>277</v>
      </c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</row>
    <row r="159" spans="1:123" s="20" customFormat="1" x14ac:dyDescent="0.2">
      <c r="A159" s="41" t="s">
        <v>278</v>
      </c>
      <c r="B159" s="41"/>
      <c r="C159" s="41"/>
      <c r="D159" s="41"/>
      <c r="E159" s="41"/>
      <c r="F159" s="41"/>
      <c r="G159" s="41"/>
      <c r="H159" s="41"/>
      <c r="I159" s="42" t="s">
        <v>104</v>
      </c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</row>
    <row r="160" spans="1:123" s="20" customFormat="1" x14ac:dyDescent="0.2">
      <c r="A160" s="41"/>
      <c r="B160" s="41"/>
      <c r="C160" s="41"/>
      <c r="D160" s="41"/>
      <c r="E160" s="41"/>
      <c r="F160" s="41"/>
      <c r="G160" s="41"/>
      <c r="H160" s="41"/>
      <c r="I160" s="42" t="s">
        <v>105</v>
      </c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</row>
    <row r="161" spans="1:123" s="20" customFormat="1" x14ac:dyDescent="0.2">
      <c r="A161" s="41"/>
      <c r="B161" s="41"/>
      <c r="C161" s="41"/>
      <c r="D161" s="41"/>
      <c r="E161" s="41"/>
      <c r="F161" s="41"/>
      <c r="G161" s="41"/>
      <c r="H161" s="41"/>
      <c r="I161" s="42" t="s">
        <v>279</v>
      </c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</row>
    <row r="162" spans="1:123" s="20" customFormat="1" x14ac:dyDescent="0.2">
      <c r="A162" s="41"/>
      <c r="B162" s="41"/>
      <c r="C162" s="41"/>
      <c r="D162" s="41"/>
      <c r="E162" s="41"/>
      <c r="F162" s="41"/>
      <c r="G162" s="41"/>
      <c r="H162" s="41"/>
      <c r="I162" s="42" t="s">
        <v>280</v>
      </c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</row>
    <row r="163" spans="1:123" s="20" customFormat="1" x14ac:dyDescent="0.2">
      <c r="A163" s="41"/>
      <c r="B163" s="41"/>
      <c r="C163" s="41"/>
      <c r="D163" s="41"/>
      <c r="E163" s="41"/>
      <c r="F163" s="41"/>
      <c r="G163" s="41"/>
      <c r="H163" s="41"/>
      <c r="I163" s="42" t="s">
        <v>281</v>
      </c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</row>
    <row r="164" spans="1:123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</row>
    <row r="165" spans="1:123" s="2" customFormat="1" ht="11.25" x14ac:dyDescent="0.2">
      <c r="A165" s="24" t="s">
        <v>282</v>
      </c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</row>
  </sheetData>
  <mergeCells count="659">
    <mergeCell ref="A156:H158"/>
    <mergeCell ref="I156:AO156"/>
    <mergeCell ref="AP156:BE158"/>
    <mergeCell ref="BF156:CA158"/>
    <mergeCell ref="CB156:CW158"/>
    <mergeCell ref="CX156:DS158"/>
    <mergeCell ref="I157:AO157"/>
    <mergeCell ref="I158:AO158"/>
    <mergeCell ref="A159:H163"/>
    <mergeCell ref="I159:AO159"/>
    <mergeCell ref="AP159:BE163"/>
    <mergeCell ref="BF159:CA163"/>
    <mergeCell ref="CB159:CW163"/>
    <mergeCell ref="CX159:DS163"/>
    <mergeCell ref="I160:AO160"/>
    <mergeCell ref="I161:AO161"/>
    <mergeCell ref="I162:AO162"/>
    <mergeCell ref="I163:AO163"/>
    <mergeCell ref="A154:H154"/>
    <mergeCell ref="I154:AO154"/>
    <mergeCell ref="AP154:BE154"/>
    <mergeCell ref="BF154:CA154"/>
    <mergeCell ref="CB154:CW154"/>
    <mergeCell ref="CX154:DS154"/>
    <mergeCell ref="A155:H155"/>
    <mergeCell ref="I155:AO155"/>
    <mergeCell ref="AP155:BE155"/>
    <mergeCell ref="BF155:CA155"/>
    <mergeCell ref="CB155:CW155"/>
    <mergeCell ref="CX155:DS155"/>
    <mergeCell ref="A152:H152"/>
    <mergeCell ref="I152:AO152"/>
    <mergeCell ref="AP152:BE152"/>
    <mergeCell ref="BF152:CA152"/>
    <mergeCell ref="CB152:CW152"/>
    <mergeCell ref="CX152:DS152"/>
    <mergeCell ref="A153:H153"/>
    <mergeCell ref="I153:AO153"/>
    <mergeCell ref="AP153:BE153"/>
    <mergeCell ref="BF153:CA153"/>
    <mergeCell ref="CB153:CW153"/>
    <mergeCell ref="CX153:DS153"/>
    <mergeCell ref="A147:H148"/>
    <mergeCell ref="I147:AO147"/>
    <mergeCell ref="AP147:BE147"/>
    <mergeCell ref="BF147:CA148"/>
    <mergeCell ref="CB147:CW148"/>
    <mergeCell ref="CX147:DS148"/>
    <mergeCell ref="I148:AO148"/>
    <mergeCell ref="AP148:BE148"/>
    <mergeCell ref="A149:H151"/>
    <mergeCell ref="I149:AO149"/>
    <mergeCell ref="AP149:BE151"/>
    <mergeCell ref="BF149:CA151"/>
    <mergeCell ref="CB149:CW151"/>
    <mergeCell ref="CX149:DS151"/>
    <mergeCell ref="I150:AO150"/>
    <mergeCell ref="I151:AO151"/>
    <mergeCell ref="A142:H144"/>
    <mergeCell ref="I142:AO142"/>
    <mergeCell ref="AP142:BE144"/>
    <mergeCell ref="BF142:CA144"/>
    <mergeCell ref="CB142:CW144"/>
    <mergeCell ref="CX142:DS144"/>
    <mergeCell ref="I143:AO143"/>
    <mergeCell ref="I144:AO144"/>
    <mergeCell ref="A145:H146"/>
    <mergeCell ref="I145:AO145"/>
    <mergeCell ref="AP145:BE146"/>
    <mergeCell ref="BF145:CA146"/>
    <mergeCell ref="CB145:CW146"/>
    <mergeCell ref="CX145:DS146"/>
    <mergeCell ref="I146:AO146"/>
    <mergeCell ref="A139:H139"/>
    <mergeCell ref="I139:AO139"/>
    <mergeCell ref="AP139:BE139"/>
    <mergeCell ref="BF139:CA139"/>
    <mergeCell ref="CB139:CW139"/>
    <mergeCell ref="CX139:DS139"/>
    <mergeCell ref="A140:H141"/>
    <mergeCell ref="I140:AO140"/>
    <mergeCell ref="AP140:BE141"/>
    <mergeCell ref="BF140:CA141"/>
    <mergeCell ref="CB140:CW141"/>
    <mergeCell ref="CX140:DS141"/>
    <mergeCell ref="I141:AO141"/>
    <mergeCell ref="A137:H137"/>
    <mergeCell ref="I137:AO137"/>
    <mergeCell ref="AP137:BE137"/>
    <mergeCell ref="BF137:CA137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A135:H135"/>
    <mergeCell ref="I135:AO135"/>
    <mergeCell ref="AP135:BE135"/>
    <mergeCell ref="BF135:CA135"/>
    <mergeCell ref="CB135:CW135"/>
    <mergeCell ref="CX135:DS135"/>
    <mergeCell ref="A136:H136"/>
    <mergeCell ref="I136:AO136"/>
    <mergeCell ref="AP136:BE136"/>
    <mergeCell ref="BF136:CA136"/>
    <mergeCell ref="CB136:CW136"/>
    <mergeCell ref="CX136:DS136"/>
    <mergeCell ref="A128:H129"/>
    <mergeCell ref="I128:AO128"/>
    <mergeCell ref="AP128:BE129"/>
    <mergeCell ref="BF128:CA129"/>
    <mergeCell ref="CB128:CW129"/>
    <mergeCell ref="CX128:DS129"/>
    <mergeCell ref="I129:AO129"/>
    <mergeCell ref="A130:H134"/>
    <mergeCell ref="I130:AO130"/>
    <mergeCell ref="AP130:BE134"/>
    <mergeCell ref="BF130:CA134"/>
    <mergeCell ref="CB130:CW134"/>
    <mergeCell ref="CX130:DS134"/>
    <mergeCell ref="I131:AO131"/>
    <mergeCell ref="I132:AO132"/>
    <mergeCell ref="I133:AO133"/>
    <mergeCell ref="I134:AO134"/>
    <mergeCell ref="A125:H126"/>
    <mergeCell ref="I125:AO125"/>
    <mergeCell ref="AP125:BE126"/>
    <mergeCell ref="BF125:CA126"/>
    <mergeCell ref="CB125:CW126"/>
    <mergeCell ref="CX125:DS126"/>
    <mergeCell ref="I126:AO126"/>
    <mergeCell ref="A127:H127"/>
    <mergeCell ref="I127:AO127"/>
    <mergeCell ref="AP127:BE127"/>
    <mergeCell ref="BF127:CA127"/>
    <mergeCell ref="CB127:CW127"/>
    <mergeCell ref="CX127:DS127"/>
    <mergeCell ref="A121:H124"/>
    <mergeCell ref="I121:AO121"/>
    <mergeCell ref="AP121:BE124"/>
    <mergeCell ref="BF121:CA124"/>
    <mergeCell ref="CB121:CW124"/>
    <mergeCell ref="CX121:DS124"/>
    <mergeCell ref="I122:AO122"/>
    <mergeCell ref="I123:AO123"/>
    <mergeCell ref="I124:AO124"/>
    <mergeCell ref="A119:H119"/>
    <mergeCell ref="I119:AO119"/>
    <mergeCell ref="AP119:BE119"/>
    <mergeCell ref="BF119:CA119"/>
    <mergeCell ref="CB119:CW119"/>
    <mergeCell ref="CX119:DS119"/>
    <mergeCell ref="A120:H120"/>
    <mergeCell ref="I120:AO120"/>
    <mergeCell ref="AP120:BE120"/>
    <mergeCell ref="BF120:CA120"/>
    <mergeCell ref="CB120:CW120"/>
    <mergeCell ref="CX120:DS120"/>
    <mergeCell ref="A117:H117"/>
    <mergeCell ref="I117:AO117"/>
    <mergeCell ref="AP117:BE117"/>
    <mergeCell ref="BF117:CA117"/>
    <mergeCell ref="CB117:CW117"/>
    <mergeCell ref="CX117:DS117"/>
    <mergeCell ref="A118:H118"/>
    <mergeCell ref="I118:AO118"/>
    <mergeCell ref="AP118:BE118"/>
    <mergeCell ref="BF118:CA118"/>
    <mergeCell ref="CB118:CW118"/>
    <mergeCell ref="CX118:DS118"/>
    <mergeCell ref="A110:H111"/>
    <mergeCell ref="I110:AO110"/>
    <mergeCell ref="AP110:BE111"/>
    <mergeCell ref="BF110:CA111"/>
    <mergeCell ref="CB110:CW111"/>
    <mergeCell ref="CX110:DS111"/>
    <mergeCell ref="I111:AO111"/>
    <mergeCell ref="A112:H116"/>
    <mergeCell ref="I112:AO112"/>
    <mergeCell ref="AP112:BE116"/>
    <mergeCell ref="BF112:CA116"/>
    <mergeCell ref="CB112:CW116"/>
    <mergeCell ref="CX112:DS116"/>
    <mergeCell ref="I113:AO113"/>
    <mergeCell ref="I114:AO114"/>
    <mergeCell ref="I115:AO115"/>
    <mergeCell ref="I116:AO116"/>
    <mergeCell ref="A107:H108"/>
    <mergeCell ref="I107:AO107"/>
    <mergeCell ref="AP107:BE108"/>
    <mergeCell ref="BF107:CA108"/>
    <mergeCell ref="CB107:CW108"/>
    <mergeCell ref="CX107:DS108"/>
    <mergeCell ref="I108:AO108"/>
    <mergeCell ref="A109:H109"/>
    <mergeCell ref="I109:AO109"/>
    <mergeCell ref="AP109:BE109"/>
    <mergeCell ref="BF109:CA109"/>
    <mergeCell ref="CB109:CW109"/>
    <mergeCell ref="CX109:DS109"/>
    <mergeCell ref="A105:H105"/>
    <mergeCell ref="I105:AO105"/>
    <mergeCell ref="AP105:BE105"/>
    <mergeCell ref="BF105:CA105"/>
    <mergeCell ref="CB105:CW105"/>
    <mergeCell ref="CX105:DS105"/>
    <mergeCell ref="A106:H106"/>
    <mergeCell ref="I106:AO106"/>
    <mergeCell ref="AP106:BE106"/>
    <mergeCell ref="BF106:CA106"/>
    <mergeCell ref="CB106:CW106"/>
    <mergeCell ref="CX106:DS106"/>
    <mergeCell ref="A101:H104"/>
    <mergeCell ref="I101:AO101"/>
    <mergeCell ref="AP101:BE104"/>
    <mergeCell ref="BF101:CA104"/>
    <mergeCell ref="CB101:CW104"/>
    <mergeCell ref="CX101:DS104"/>
    <mergeCell ref="I102:AO102"/>
    <mergeCell ref="I103:AO103"/>
    <mergeCell ref="I104:AO104"/>
    <mergeCell ref="A99:H99"/>
    <mergeCell ref="I99:AO99"/>
    <mergeCell ref="AP99:BE99"/>
    <mergeCell ref="BF99:CA99"/>
    <mergeCell ref="CB99:CW99"/>
    <mergeCell ref="CX99:DS99"/>
    <mergeCell ref="A100:H100"/>
    <mergeCell ref="I100:AO100"/>
    <mergeCell ref="AP100:BE100"/>
    <mergeCell ref="BF100:CA100"/>
    <mergeCell ref="CB100:CW100"/>
    <mergeCell ref="CX100:DS100"/>
    <mergeCell ref="A97:H97"/>
    <mergeCell ref="I97:AO97"/>
    <mergeCell ref="AP97:BE97"/>
    <mergeCell ref="BF97:CA97"/>
    <mergeCell ref="CB97:CW97"/>
    <mergeCell ref="CX97:DS97"/>
    <mergeCell ref="A98:H98"/>
    <mergeCell ref="I98:AO98"/>
    <mergeCell ref="AP98:BE98"/>
    <mergeCell ref="BF98:CA98"/>
    <mergeCell ref="CB98:CW98"/>
    <mergeCell ref="CX98:DS98"/>
    <mergeCell ref="A95:H95"/>
    <mergeCell ref="I95:AO95"/>
    <mergeCell ref="AP95:BE95"/>
    <mergeCell ref="BF95:CA95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3:H93"/>
    <mergeCell ref="I93:AO93"/>
    <mergeCell ref="AP93:BE93"/>
    <mergeCell ref="BF93:CA93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A91:H91"/>
    <mergeCell ref="I91:AO91"/>
    <mergeCell ref="AP91:BE91"/>
    <mergeCell ref="BF91:CA91"/>
    <mergeCell ref="CB91:CW91"/>
    <mergeCell ref="CX91:DS91"/>
    <mergeCell ref="A92:H92"/>
    <mergeCell ref="I92:AO92"/>
    <mergeCell ref="AP92:BE92"/>
    <mergeCell ref="BF92:CA92"/>
    <mergeCell ref="CB92:CW92"/>
    <mergeCell ref="CX92:DS92"/>
    <mergeCell ref="A89:H89"/>
    <mergeCell ref="I89:AO89"/>
    <mergeCell ref="AP89:BE89"/>
    <mergeCell ref="BF89:CA89"/>
    <mergeCell ref="CB89:CW89"/>
    <mergeCell ref="CX89:DS89"/>
    <mergeCell ref="A90:H90"/>
    <mergeCell ref="I90:AO90"/>
    <mergeCell ref="AP90:BE90"/>
    <mergeCell ref="BF90:CA90"/>
    <mergeCell ref="CB90:CW90"/>
    <mergeCell ref="CX90:DS90"/>
    <mergeCell ref="A84:H88"/>
    <mergeCell ref="I84:AO84"/>
    <mergeCell ref="AP84:BE88"/>
    <mergeCell ref="BF84:CA88"/>
    <mergeCell ref="CB84:CW88"/>
    <mergeCell ref="CX84:DS88"/>
    <mergeCell ref="I85:AO85"/>
    <mergeCell ref="I86:AO86"/>
    <mergeCell ref="I87:AO87"/>
    <mergeCell ref="I88:AO88"/>
    <mergeCell ref="A82:H82"/>
    <mergeCell ref="I82:AO82"/>
    <mergeCell ref="AP82:BE82"/>
    <mergeCell ref="BF82:CA82"/>
    <mergeCell ref="CB82:CW82"/>
    <mergeCell ref="CX82:DS82"/>
    <mergeCell ref="A83:H83"/>
    <mergeCell ref="I83:AO83"/>
    <mergeCell ref="AP83:BE83"/>
    <mergeCell ref="BF83:CA83"/>
    <mergeCell ref="CB83:CW83"/>
    <mergeCell ref="CX83:DS83"/>
    <mergeCell ref="A80:H80"/>
    <mergeCell ref="I80:AO80"/>
    <mergeCell ref="AP80:BE80"/>
    <mergeCell ref="BF80:CA80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78:H78"/>
    <mergeCell ref="I78:AO78"/>
    <mergeCell ref="AP78:BE78"/>
    <mergeCell ref="BF78:CA78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A75:H75"/>
    <mergeCell ref="I75:AO75"/>
    <mergeCell ref="AP75:BE75"/>
    <mergeCell ref="BF75:CA75"/>
    <mergeCell ref="CB75:CW75"/>
    <mergeCell ref="CX75:DS75"/>
    <mergeCell ref="A76:H77"/>
    <mergeCell ref="I76:AO76"/>
    <mergeCell ref="AP76:BE77"/>
    <mergeCell ref="BF76:CA77"/>
    <mergeCell ref="CB76:CW77"/>
    <mergeCell ref="CX76:DS77"/>
    <mergeCell ref="I77:AO77"/>
    <mergeCell ref="A73:H73"/>
    <mergeCell ref="I73:AO73"/>
    <mergeCell ref="AP73:BE73"/>
    <mergeCell ref="BF73:CA73"/>
    <mergeCell ref="CB73:CW73"/>
    <mergeCell ref="CX73:DS73"/>
    <mergeCell ref="A74:H74"/>
    <mergeCell ref="I74:AO74"/>
    <mergeCell ref="AP74:BE74"/>
    <mergeCell ref="BF74:CA74"/>
    <mergeCell ref="CB74:CW74"/>
    <mergeCell ref="CX74:DS74"/>
    <mergeCell ref="A71:H71"/>
    <mergeCell ref="I71:AO71"/>
    <mergeCell ref="AP71:BE71"/>
    <mergeCell ref="BF71:CA71"/>
    <mergeCell ref="CB71:CW71"/>
    <mergeCell ref="CX71:DS71"/>
    <mergeCell ref="A72:H72"/>
    <mergeCell ref="I72:AO72"/>
    <mergeCell ref="AP72:BE72"/>
    <mergeCell ref="BF72:CA72"/>
    <mergeCell ref="CB72:CW72"/>
    <mergeCell ref="CX72:DS72"/>
    <mergeCell ref="A68:H69"/>
    <mergeCell ref="I68:AO68"/>
    <mergeCell ref="AP68:BE69"/>
    <mergeCell ref="BF68:CA69"/>
    <mergeCell ref="CB68:CW69"/>
    <mergeCell ref="CX68:DS69"/>
    <mergeCell ref="I69:AO69"/>
    <mergeCell ref="A70:H70"/>
    <mergeCell ref="I70:AO70"/>
    <mergeCell ref="AP70:BE70"/>
    <mergeCell ref="BF70:CA70"/>
    <mergeCell ref="CB70:CW70"/>
    <mergeCell ref="CX70:DS70"/>
    <mergeCell ref="A66:H66"/>
    <mergeCell ref="I66:AO66"/>
    <mergeCell ref="AP66:BE66"/>
    <mergeCell ref="BF66:CA66"/>
    <mergeCell ref="CB66:CW66"/>
    <mergeCell ref="CX66:DS66"/>
    <mergeCell ref="A67:H67"/>
    <mergeCell ref="I67:AO67"/>
    <mergeCell ref="AP67:BE67"/>
    <mergeCell ref="BF67:CA67"/>
    <mergeCell ref="CB67:CW67"/>
    <mergeCell ref="CX67:DS67"/>
    <mergeCell ref="A64:H64"/>
    <mergeCell ref="I64:AO64"/>
    <mergeCell ref="AP64:BE64"/>
    <mergeCell ref="BF64:CA64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2:H62"/>
    <mergeCell ref="I62:AO62"/>
    <mergeCell ref="AP62:BE62"/>
    <mergeCell ref="BF62:CA62"/>
    <mergeCell ref="CB62:CW62"/>
    <mergeCell ref="CX62:DS62"/>
    <mergeCell ref="A63:H63"/>
    <mergeCell ref="I63:AO63"/>
    <mergeCell ref="AP63:BE63"/>
    <mergeCell ref="BF63:CA63"/>
    <mergeCell ref="CB63:CW63"/>
    <mergeCell ref="CX63:DS63"/>
    <mergeCell ref="A56:H61"/>
    <mergeCell ref="I56:AO56"/>
    <mergeCell ref="AP56:BE61"/>
    <mergeCell ref="BF56:CA61"/>
    <mergeCell ref="CB56:CW61"/>
    <mergeCell ref="CX56:DS61"/>
    <mergeCell ref="I57:AO57"/>
    <mergeCell ref="I58:AO58"/>
    <mergeCell ref="I59:AO59"/>
    <mergeCell ref="I60:AO60"/>
    <mergeCell ref="I61:AO61"/>
    <mergeCell ref="A54:H54"/>
    <mergeCell ref="I54:AO54"/>
    <mergeCell ref="AP54:BE54"/>
    <mergeCell ref="BF54:CA54"/>
    <mergeCell ref="CB54:CW54"/>
    <mergeCell ref="CX54:DS54"/>
    <mergeCell ref="A55:H55"/>
    <mergeCell ref="I55:AO55"/>
    <mergeCell ref="AP55:BE55"/>
    <mergeCell ref="BF55:CA55"/>
    <mergeCell ref="CB55:CW55"/>
    <mergeCell ref="CX55:DS55"/>
    <mergeCell ref="A52:H52"/>
    <mergeCell ref="I52:AO52"/>
    <mergeCell ref="AP52:BE52"/>
    <mergeCell ref="BF52:CA52"/>
    <mergeCell ref="CB52:CW52"/>
    <mergeCell ref="CX52:DS52"/>
    <mergeCell ref="A53:H53"/>
    <mergeCell ref="I53:AO53"/>
    <mergeCell ref="AP53:BE53"/>
    <mergeCell ref="BF53:CA53"/>
    <mergeCell ref="CB53:CW53"/>
    <mergeCell ref="CX53:DS53"/>
    <mergeCell ref="A50:H50"/>
    <mergeCell ref="I50:AO50"/>
    <mergeCell ref="AP50:BE50"/>
    <mergeCell ref="BF50:CA50"/>
    <mergeCell ref="CB50:CW50"/>
    <mergeCell ref="CX50:DS50"/>
    <mergeCell ref="A51:H51"/>
    <mergeCell ref="I51:AO51"/>
    <mergeCell ref="AP51:BE51"/>
    <mergeCell ref="BF51:CA51"/>
    <mergeCell ref="CB51:CW51"/>
    <mergeCell ref="CX51:DS51"/>
    <mergeCell ref="A45:H49"/>
    <mergeCell ref="I45:AO45"/>
    <mergeCell ref="AP45:BE49"/>
    <mergeCell ref="BF45:CA49"/>
    <mergeCell ref="CB45:CW49"/>
    <mergeCell ref="CX45:DS49"/>
    <mergeCell ref="I46:AO46"/>
    <mergeCell ref="I47:AO47"/>
    <mergeCell ref="I48:AO48"/>
    <mergeCell ref="I49:AO49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CB44:CW44"/>
    <mergeCell ref="CX44:DS44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2:CW42"/>
    <mergeCell ref="CX42:DS42"/>
    <mergeCell ref="A39:H39"/>
    <mergeCell ref="I39:AO39"/>
    <mergeCell ref="AP39:BE39"/>
    <mergeCell ref="BF39:CA39"/>
    <mergeCell ref="CB39:CW39"/>
    <mergeCell ref="CX39:DS39"/>
    <mergeCell ref="A40:H40"/>
    <mergeCell ref="I40:AO40"/>
    <mergeCell ref="AP40:BE40"/>
    <mergeCell ref="BF40:CA40"/>
    <mergeCell ref="CB40:CW40"/>
    <mergeCell ref="CX40:DS40"/>
    <mergeCell ref="A34:H38"/>
    <mergeCell ref="I34:AO34"/>
    <mergeCell ref="AP34:BE38"/>
    <mergeCell ref="BF34:CA38"/>
    <mergeCell ref="CB34:CW38"/>
    <mergeCell ref="CX34:DS38"/>
    <mergeCell ref="I35:AO35"/>
    <mergeCell ref="I36:AO36"/>
    <mergeCell ref="I37:AO37"/>
    <mergeCell ref="I38:AO38"/>
    <mergeCell ref="A32:H32"/>
    <mergeCell ref="I32:AO32"/>
    <mergeCell ref="AP32:BE32"/>
    <mergeCell ref="BF32:CA32"/>
    <mergeCell ref="CB32:CW32"/>
    <mergeCell ref="CX32:DS32"/>
    <mergeCell ref="A33:H33"/>
    <mergeCell ref="I33:AO33"/>
    <mergeCell ref="AP33:BE33"/>
    <mergeCell ref="BF33:CA33"/>
    <mergeCell ref="CB33:CW33"/>
    <mergeCell ref="CX33:DS33"/>
    <mergeCell ref="A30:H30"/>
    <mergeCell ref="I30:AO30"/>
    <mergeCell ref="AP30:BE30"/>
    <mergeCell ref="BF30:CA30"/>
    <mergeCell ref="CB30:CW30"/>
    <mergeCell ref="CX30:DS30"/>
    <mergeCell ref="A31:H31"/>
    <mergeCell ref="I31:AO31"/>
    <mergeCell ref="AP31:BE31"/>
    <mergeCell ref="BF31:CA31"/>
    <mergeCell ref="CB31:CW31"/>
    <mergeCell ref="CX31:DS31"/>
    <mergeCell ref="A28:H28"/>
    <mergeCell ref="I28:AO28"/>
    <mergeCell ref="AP28:BE28"/>
    <mergeCell ref="BF28:CA28"/>
    <mergeCell ref="CB28:CW28"/>
    <mergeCell ref="CX28:DS28"/>
    <mergeCell ref="A29:H29"/>
    <mergeCell ref="I29:AO29"/>
    <mergeCell ref="AP29:BE29"/>
    <mergeCell ref="BF29:CA29"/>
    <mergeCell ref="CB29:CW29"/>
    <mergeCell ref="CX29:DS29"/>
    <mergeCell ref="A21:H21"/>
    <mergeCell ref="I21:AO21"/>
    <mergeCell ref="AP21:BE21"/>
    <mergeCell ref="BF21:CA21"/>
    <mergeCell ref="CB21:CW21"/>
    <mergeCell ref="CX21:DS21"/>
    <mergeCell ref="A22:H27"/>
    <mergeCell ref="I22:AO22"/>
    <mergeCell ref="AP22:BE27"/>
    <mergeCell ref="BF22:CA27"/>
    <mergeCell ref="CB22:CW27"/>
    <mergeCell ref="CX22:DS27"/>
    <mergeCell ref="I23:AO23"/>
    <mergeCell ref="I24:AO24"/>
    <mergeCell ref="I25:AO25"/>
    <mergeCell ref="I26:AO26"/>
    <mergeCell ref="I27:AO27"/>
    <mergeCell ref="A19:H19"/>
    <mergeCell ref="I19:AO19"/>
    <mergeCell ref="AP19:BE19"/>
    <mergeCell ref="BF19:CA19"/>
    <mergeCell ref="CB19:CW19"/>
    <mergeCell ref="CX19:DS19"/>
    <mergeCell ref="A20:H20"/>
    <mergeCell ref="I20:AO20"/>
    <mergeCell ref="AP20:BE20"/>
    <mergeCell ref="BF20:CA20"/>
    <mergeCell ref="CB20:CW20"/>
    <mergeCell ref="CX20:DS20"/>
    <mergeCell ref="A17:H17"/>
    <mergeCell ref="I17:AO17"/>
    <mergeCell ref="AP17:BE17"/>
    <mergeCell ref="BF17:CA17"/>
    <mergeCell ref="CB17:CW17"/>
    <mergeCell ref="CX17:DS17"/>
    <mergeCell ref="A18:H18"/>
    <mergeCell ref="I18:AO18"/>
    <mergeCell ref="AP18:BE18"/>
    <mergeCell ref="BF18:CA18"/>
    <mergeCell ref="CB18:CW18"/>
    <mergeCell ref="CX18:DS18"/>
    <mergeCell ref="A15:H15"/>
    <mergeCell ref="I15:AO15"/>
    <mergeCell ref="AP15:BE15"/>
    <mergeCell ref="BF15:CA15"/>
    <mergeCell ref="CB15:CW15"/>
    <mergeCell ref="CX15:DS15"/>
    <mergeCell ref="A16:H16"/>
    <mergeCell ref="I16:AO16"/>
    <mergeCell ref="AP16:BE16"/>
    <mergeCell ref="BF16:CA16"/>
    <mergeCell ref="CB16:CW16"/>
    <mergeCell ref="CX16:DS16"/>
    <mergeCell ref="A12:H12"/>
    <mergeCell ref="I12:AO12"/>
    <mergeCell ref="AP12:BE12"/>
    <mergeCell ref="BF12:CA12"/>
    <mergeCell ref="CB12:CW12"/>
    <mergeCell ref="CX12:DS12"/>
    <mergeCell ref="A13:H14"/>
    <mergeCell ref="I13:AO13"/>
    <mergeCell ref="AP13:BE14"/>
    <mergeCell ref="BF13:CA14"/>
    <mergeCell ref="CB13:CW14"/>
    <mergeCell ref="CX13:DS14"/>
    <mergeCell ref="I14:AO14"/>
    <mergeCell ref="A9:H9"/>
    <mergeCell ref="I9:AO9"/>
    <mergeCell ref="AP9:BE9"/>
    <mergeCell ref="BF9:CA9"/>
    <mergeCell ref="CB9:CW9"/>
    <mergeCell ref="CX9:DS9"/>
    <mergeCell ref="A10:H11"/>
    <mergeCell ref="I10:AO10"/>
    <mergeCell ref="AP10:BE11"/>
    <mergeCell ref="BF10:CA11"/>
    <mergeCell ref="CB10:CW11"/>
    <mergeCell ref="CX10:DS11"/>
    <mergeCell ref="I11:AO11"/>
    <mergeCell ref="A5:DS5"/>
    <mergeCell ref="A7:H7"/>
    <mergeCell ref="I7:AO7"/>
    <mergeCell ref="AP7:BE7"/>
    <mergeCell ref="BF7:CA7"/>
    <mergeCell ref="CB7:CW7"/>
    <mergeCell ref="CX7:DS7"/>
    <mergeCell ref="A8:H8"/>
    <mergeCell ref="I8:AO8"/>
    <mergeCell ref="AP8:BE8"/>
    <mergeCell ref="BF8:CA8"/>
    <mergeCell ref="CB8:CW8"/>
    <mergeCell ref="CX8:DS8"/>
  </mergeCells>
  <printOptions gridLines="1"/>
  <pageMargins left="0.39374999999999999" right="0.39374999999999999" top="0.27569444444444402" bottom="0.39374999999999999" header="0.51180555555555496" footer="0.51180555555555496"/>
  <pageSetup paperSize="9" firstPageNumber="0" fitToHeight="0" orientation="landscape" horizontalDpi="300" verticalDpi="300"/>
  <rowBreaks count="4" manualBreakCount="4">
    <brk id="33" max="16383" man="1"/>
    <brk id="61" max="16383" man="1"/>
    <brk id="120" max="16383" man="1"/>
    <brk id="1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  <pageSetUpPr fitToPage="1"/>
  </sheetPr>
  <dimension ref="A1:IW93"/>
  <sheetViews>
    <sheetView zoomScaleNormal="100" workbookViewId="0"/>
  </sheetViews>
  <sheetFormatPr defaultRowHeight="15.75" x14ac:dyDescent="0.25"/>
  <cols>
    <col min="1" max="257" width="1.140625" style="1" customWidth="1"/>
    <col min="258" max="1025" width="1.140625" customWidth="1"/>
  </cols>
  <sheetData>
    <row r="1" spans="1:124" s="2" customFormat="1" ht="11.25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9" t="s">
        <v>283</v>
      </c>
      <c r="DT1" s="19"/>
    </row>
    <row r="2" spans="1:124" s="2" customFormat="1" ht="11.25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9" t="s">
        <v>175</v>
      </c>
      <c r="DT2" s="19"/>
    </row>
    <row r="3" spans="1:124" s="2" customFormat="1" ht="11.25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9" t="s">
        <v>176</v>
      </c>
      <c r="DT3" s="19"/>
    </row>
    <row r="5" spans="1:124" s="15" customFormat="1" ht="18.75" x14ac:dyDescent="0.3">
      <c r="A5" s="37" t="s">
        <v>284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</row>
    <row r="7" spans="1:124" x14ac:dyDescent="0.25">
      <c r="A7" s="38" t="s">
        <v>1</v>
      </c>
      <c r="B7" s="38"/>
      <c r="C7" s="38"/>
      <c r="D7" s="38"/>
      <c r="E7" s="38"/>
      <c r="F7" s="38"/>
      <c r="G7" s="38"/>
      <c r="H7" s="38"/>
      <c r="I7" s="38" t="s">
        <v>2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 t="s">
        <v>3</v>
      </c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 t="s">
        <v>4</v>
      </c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 t="s">
        <v>5</v>
      </c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 t="s">
        <v>188</v>
      </c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17"/>
    </row>
    <row r="8" spans="1:124" x14ac:dyDescent="0.25">
      <c r="A8" s="48" t="s">
        <v>10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 t="s">
        <v>11</v>
      </c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 t="s">
        <v>12</v>
      </c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 t="s">
        <v>13</v>
      </c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 t="s">
        <v>17</v>
      </c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17"/>
    </row>
    <row r="9" spans="1:124" ht="15.75" customHeight="1" x14ac:dyDescent="0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 t="s">
        <v>18</v>
      </c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 t="s">
        <v>189</v>
      </c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 t="s">
        <v>20</v>
      </c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17"/>
    </row>
    <row r="10" spans="1:124" s="20" customFormat="1" x14ac:dyDescent="0.2">
      <c r="A10" s="50" t="s">
        <v>23</v>
      </c>
      <c r="B10" s="50"/>
      <c r="C10" s="50"/>
      <c r="D10" s="50"/>
      <c r="E10" s="50"/>
      <c r="F10" s="50"/>
      <c r="G10" s="50"/>
      <c r="H10" s="50"/>
      <c r="I10" s="51" t="s">
        <v>285</v>
      </c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0" t="s">
        <v>52</v>
      </c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</row>
    <row r="11" spans="1:124" s="20" customFormat="1" x14ac:dyDescent="0.2">
      <c r="A11" s="41" t="s">
        <v>38</v>
      </c>
      <c r="B11" s="41"/>
      <c r="C11" s="41"/>
      <c r="D11" s="41"/>
      <c r="E11" s="41"/>
      <c r="F11" s="41"/>
      <c r="G11" s="41"/>
      <c r="H11" s="41"/>
      <c r="I11" s="42" t="s">
        <v>286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1" t="s">
        <v>52</v>
      </c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</row>
    <row r="12" spans="1:124" s="20" customFormat="1" x14ac:dyDescent="0.2">
      <c r="A12" s="41"/>
      <c r="B12" s="41"/>
      <c r="C12" s="41"/>
      <c r="D12" s="41"/>
      <c r="E12" s="41"/>
      <c r="F12" s="41"/>
      <c r="G12" s="41"/>
      <c r="H12" s="41"/>
      <c r="I12" s="42" t="s">
        <v>287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</row>
    <row r="13" spans="1:124" x14ac:dyDescent="0.25">
      <c r="A13" s="41"/>
      <c r="B13" s="41"/>
      <c r="C13" s="41"/>
      <c r="D13" s="41"/>
      <c r="E13" s="41"/>
      <c r="F13" s="41"/>
      <c r="G13" s="41"/>
      <c r="H13" s="41"/>
      <c r="I13" s="42" t="s">
        <v>288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17"/>
    </row>
    <row r="14" spans="1:124" x14ac:dyDescent="0.25">
      <c r="A14" s="41"/>
      <c r="B14" s="41"/>
      <c r="C14" s="41"/>
      <c r="D14" s="41"/>
      <c r="E14" s="41"/>
      <c r="F14" s="41"/>
      <c r="G14" s="41"/>
      <c r="H14" s="41"/>
      <c r="I14" s="42" t="s">
        <v>289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17"/>
    </row>
    <row r="15" spans="1:124" x14ac:dyDescent="0.25">
      <c r="A15" s="41"/>
      <c r="B15" s="41"/>
      <c r="C15" s="41"/>
      <c r="D15" s="41"/>
      <c r="E15" s="41"/>
      <c r="F15" s="41"/>
      <c r="G15" s="41"/>
      <c r="H15" s="41"/>
      <c r="I15" s="42" t="s">
        <v>290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17"/>
    </row>
    <row r="16" spans="1:124" x14ac:dyDescent="0.25">
      <c r="A16" s="41" t="s">
        <v>48</v>
      </c>
      <c r="B16" s="41"/>
      <c r="C16" s="41"/>
      <c r="D16" s="41"/>
      <c r="E16" s="41"/>
      <c r="F16" s="41"/>
      <c r="G16" s="41"/>
      <c r="H16" s="41"/>
      <c r="I16" s="42" t="s">
        <v>291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1" t="s">
        <v>292</v>
      </c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17"/>
    </row>
    <row r="17" spans="1:123" x14ac:dyDescent="0.25">
      <c r="A17" s="41" t="s">
        <v>81</v>
      </c>
      <c r="B17" s="41"/>
      <c r="C17" s="41"/>
      <c r="D17" s="41"/>
      <c r="E17" s="41"/>
      <c r="F17" s="41"/>
      <c r="G17" s="41"/>
      <c r="H17" s="41"/>
      <c r="I17" s="42" t="s">
        <v>293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1" t="s">
        <v>292</v>
      </c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</row>
    <row r="18" spans="1:123" x14ac:dyDescent="0.25">
      <c r="A18" s="41"/>
      <c r="B18" s="41"/>
      <c r="C18" s="41"/>
      <c r="D18" s="41"/>
      <c r="E18" s="41"/>
      <c r="F18" s="41"/>
      <c r="G18" s="41"/>
      <c r="H18" s="41"/>
      <c r="I18" s="42" t="s">
        <v>294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</row>
    <row r="19" spans="1:123" x14ac:dyDescent="0.25">
      <c r="A19" s="41" t="s">
        <v>114</v>
      </c>
      <c r="B19" s="41"/>
      <c r="C19" s="41"/>
      <c r="D19" s="41"/>
      <c r="E19" s="41"/>
      <c r="F19" s="41"/>
      <c r="G19" s="41"/>
      <c r="H19" s="41"/>
      <c r="I19" s="42" t="s">
        <v>295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1" t="s">
        <v>296</v>
      </c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</row>
    <row r="20" spans="1:123" x14ac:dyDescent="0.25">
      <c r="A20" s="41"/>
      <c r="B20" s="41"/>
      <c r="C20" s="41"/>
      <c r="D20" s="41"/>
      <c r="E20" s="41"/>
      <c r="F20" s="41"/>
      <c r="G20" s="41"/>
      <c r="H20" s="41"/>
      <c r="I20" s="42" t="s">
        <v>297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</row>
    <row r="21" spans="1:123" x14ac:dyDescent="0.25">
      <c r="A21" s="41" t="s">
        <v>131</v>
      </c>
      <c r="B21" s="41"/>
      <c r="C21" s="41"/>
      <c r="D21" s="41"/>
      <c r="E21" s="41"/>
      <c r="F21" s="41"/>
      <c r="G21" s="41"/>
      <c r="H21" s="41"/>
      <c r="I21" s="42" t="s">
        <v>298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1" t="s">
        <v>296</v>
      </c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</row>
    <row r="22" spans="1:123" x14ac:dyDescent="0.25">
      <c r="A22" s="41" t="s">
        <v>134</v>
      </c>
      <c r="B22" s="41"/>
      <c r="C22" s="41"/>
      <c r="D22" s="41"/>
      <c r="E22" s="41"/>
      <c r="F22" s="41"/>
      <c r="G22" s="41"/>
      <c r="H22" s="41"/>
      <c r="I22" s="42" t="s">
        <v>299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1" t="s">
        <v>300</v>
      </c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</row>
    <row r="23" spans="1:123" x14ac:dyDescent="0.25">
      <c r="A23" s="41" t="s">
        <v>301</v>
      </c>
      <c r="B23" s="41"/>
      <c r="C23" s="41"/>
      <c r="D23" s="41"/>
      <c r="E23" s="41"/>
      <c r="F23" s="41"/>
      <c r="G23" s="41"/>
      <c r="H23" s="41"/>
      <c r="I23" s="42" t="s">
        <v>302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1" t="s">
        <v>300</v>
      </c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</row>
    <row r="24" spans="1:123" x14ac:dyDescent="0.25">
      <c r="A24" s="41" t="s">
        <v>303</v>
      </c>
      <c r="B24" s="41"/>
      <c r="C24" s="41"/>
      <c r="D24" s="41"/>
      <c r="E24" s="41"/>
      <c r="F24" s="41"/>
      <c r="G24" s="41"/>
      <c r="H24" s="41"/>
      <c r="I24" s="42" t="s">
        <v>304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1" t="s">
        <v>300</v>
      </c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</row>
    <row r="25" spans="1:123" x14ac:dyDescent="0.25">
      <c r="A25" s="41" t="s">
        <v>305</v>
      </c>
      <c r="B25" s="41"/>
      <c r="C25" s="41"/>
      <c r="D25" s="41"/>
      <c r="E25" s="41"/>
      <c r="F25" s="41"/>
      <c r="G25" s="41"/>
      <c r="H25" s="41"/>
      <c r="I25" s="42" t="s">
        <v>306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1" t="s">
        <v>300</v>
      </c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</row>
    <row r="26" spans="1:123" x14ac:dyDescent="0.25">
      <c r="A26" s="41"/>
      <c r="B26" s="41"/>
      <c r="C26" s="41"/>
      <c r="D26" s="41"/>
      <c r="E26" s="41"/>
      <c r="F26" s="41"/>
      <c r="G26" s="41"/>
      <c r="H26" s="41"/>
      <c r="I26" s="42" t="s">
        <v>307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</row>
    <row r="27" spans="1:123" x14ac:dyDescent="0.25">
      <c r="A27" s="41" t="s">
        <v>271</v>
      </c>
      <c r="B27" s="41"/>
      <c r="C27" s="41"/>
      <c r="D27" s="41"/>
      <c r="E27" s="41"/>
      <c r="F27" s="41"/>
      <c r="G27" s="41"/>
      <c r="H27" s="41"/>
      <c r="I27" s="42" t="s">
        <v>308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</row>
    <row r="28" spans="1:123" x14ac:dyDescent="0.25">
      <c r="A28" s="41" t="s">
        <v>309</v>
      </c>
      <c r="B28" s="41"/>
      <c r="C28" s="41"/>
      <c r="D28" s="41"/>
      <c r="E28" s="41"/>
      <c r="F28" s="41"/>
      <c r="G28" s="41"/>
      <c r="H28" s="41"/>
      <c r="I28" s="42" t="s">
        <v>310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1" t="s">
        <v>300</v>
      </c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</row>
    <row r="29" spans="1:123" x14ac:dyDescent="0.25">
      <c r="A29" s="41"/>
      <c r="B29" s="41"/>
      <c r="C29" s="41"/>
      <c r="D29" s="41"/>
      <c r="E29" s="41"/>
      <c r="F29" s="41"/>
      <c r="G29" s="41"/>
      <c r="H29" s="41"/>
      <c r="I29" s="42" t="s">
        <v>311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1" t="s">
        <v>312</v>
      </c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</row>
    <row r="30" spans="1:123" x14ac:dyDescent="0.25">
      <c r="A30" s="41"/>
      <c r="B30" s="41"/>
      <c r="C30" s="41"/>
      <c r="D30" s="41"/>
      <c r="E30" s="41"/>
      <c r="F30" s="41"/>
      <c r="G30" s="41"/>
      <c r="H30" s="41"/>
      <c r="I30" s="42" t="s">
        <v>313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</row>
    <row r="31" spans="1:123" x14ac:dyDescent="0.25">
      <c r="A31" s="41" t="s">
        <v>314</v>
      </c>
      <c r="B31" s="41"/>
      <c r="C31" s="41"/>
      <c r="D31" s="41"/>
      <c r="E31" s="41"/>
      <c r="F31" s="41"/>
      <c r="G31" s="41"/>
      <c r="H31" s="41"/>
      <c r="I31" s="42" t="s">
        <v>315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1" t="s">
        <v>300</v>
      </c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</row>
    <row r="32" spans="1:123" x14ac:dyDescent="0.25">
      <c r="A32" s="41"/>
      <c r="B32" s="41"/>
      <c r="C32" s="41"/>
      <c r="D32" s="41"/>
      <c r="E32" s="41"/>
      <c r="F32" s="41"/>
      <c r="G32" s="41"/>
      <c r="H32" s="41"/>
      <c r="I32" s="42" t="s">
        <v>311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1" t="s">
        <v>316</v>
      </c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</row>
    <row r="33" spans="1:123" x14ac:dyDescent="0.25">
      <c r="A33" s="41"/>
      <c r="B33" s="41"/>
      <c r="C33" s="41"/>
      <c r="D33" s="41"/>
      <c r="E33" s="41"/>
      <c r="F33" s="41"/>
      <c r="G33" s="41"/>
      <c r="H33" s="41"/>
      <c r="I33" s="42" t="s">
        <v>317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</row>
    <row r="34" spans="1:123" x14ac:dyDescent="0.25">
      <c r="A34" s="41"/>
      <c r="B34" s="41"/>
      <c r="C34" s="41"/>
      <c r="D34" s="41"/>
      <c r="E34" s="41"/>
      <c r="F34" s="41"/>
      <c r="G34" s="41"/>
      <c r="H34" s="41"/>
      <c r="I34" s="42" t="s">
        <v>318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x14ac:dyDescent="0.25">
      <c r="A35" s="41"/>
      <c r="B35" s="41"/>
      <c r="C35" s="41"/>
      <c r="D35" s="41"/>
      <c r="E35" s="41"/>
      <c r="F35" s="41"/>
      <c r="G35" s="41"/>
      <c r="H35" s="41"/>
      <c r="I35" s="42" t="s">
        <v>319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x14ac:dyDescent="0.25">
      <c r="A36" s="41"/>
      <c r="B36" s="41"/>
      <c r="C36" s="41"/>
      <c r="D36" s="41"/>
      <c r="E36" s="41"/>
      <c r="F36" s="41"/>
      <c r="G36" s="41"/>
      <c r="H36" s="41"/>
      <c r="I36" s="42" t="s">
        <v>320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x14ac:dyDescent="0.25">
      <c r="A37" s="41" t="s">
        <v>273</v>
      </c>
      <c r="B37" s="41"/>
      <c r="C37" s="41"/>
      <c r="D37" s="41"/>
      <c r="E37" s="41"/>
      <c r="F37" s="41"/>
      <c r="G37" s="41"/>
      <c r="H37" s="41"/>
      <c r="I37" s="42" t="s">
        <v>321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1" t="s">
        <v>300</v>
      </c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</row>
    <row r="38" spans="1:123" x14ac:dyDescent="0.25">
      <c r="A38" s="41" t="s">
        <v>275</v>
      </c>
      <c r="B38" s="41"/>
      <c r="C38" s="41"/>
      <c r="D38" s="41"/>
      <c r="E38" s="41"/>
      <c r="F38" s="41"/>
      <c r="G38" s="41"/>
      <c r="H38" s="41"/>
      <c r="I38" s="42" t="s">
        <v>115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</row>
    <row r="39" spans="1:123" x14ac:dyDescent="0.25">
      <c r="A39" s="41"/>
      <c r="B39" s="41"/>
      <c r="C39" s="41"/>
      <c r="D39" s="41"/>
      <c r="E39" s="41"/>
      <c r="F39" s="41"/>
      <c r="G39" s="41"/>
      <c r="H39" s="41"/>
      <c r="I39" s="42" t="s">
        <v>116</v>
      </c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</row>
    <row r="40" spans="1:123" x14ac:dyDescent="0.25">
      <c r="A40" s="41"/>
      <c r="B40" s="41"/>
      <c r="C40" s="41"/>
      <c r="D40" s="41"/>
      <c r="E40" s="41"/>
      <c r="F40" s="41"/>
      <c r="G40" s="41"/>
      <c r="H40" s="41"/>
      <c r="I40" s="42" t="s">
        <v>117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</row>
    <row r="41" spans="1:123" x14ac:dyDescent="0.25">
      <c r="A41" s="41" t="s">
        <v>322</v>
      </c>
      <c r="B41" s="41"/>
      <c r="C41" s="41"/>
      <c r="D41" s="41"/>
      <c r="E41" s="41"/>
      <c r="F41" s="41"/>
      <c r="G41" s="41"/>
      <c r="H41" s="41"/>
      <c r="I41" s="42" t="s">
        <v>323</v>
      </c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1" t="s">
        <v>120</v>
      </c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</row>
    <row r="42" spans="1:123" x14ac:dyDescent="0.25">
      <c r="A42" s="41"/>
      <c r="B42" s="41"/>
      <c r="C42" s="41"/>
      <c r="D42" s="41"/>
      <c r="E42" s="41"/>
      <c r="F42" s="41"/>
      <c r="G42" s="41"/>
      <c r="H42" s="41"/>
      <c r="I42" s="42" t="s">
        <v>121</v>
      </c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</row>
    <row r="43" spans="1:123" x14ac:dyDescent="0.25">
      <c r="A43" s="41" t="s">
        <v>324</v>
      </c>
      <c r="B43" s="41"/>
      <c r="C43" s="41"/>
      <c r="D43" s="41"/>
      <c r="E43" s="41"/>
      <c r="F43" s="41"/>
      <c r="G43" s="41"/>
      <c r="H43" s="41"/>
      <c r="I43" s="42" t="s">
        <v>325</v>
      </c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1" t="s">
        <v>29</v>
      </c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</row>
    <row r="44" spans="1:123" x14ac:dyDescent="0.25">
      <c r="A44" s="41"/>
      <c r="B44" s="41"/>
      <c r="C44" s="41"/>
      <c r="D44" s="41"/>
      <c r="E44" s="41"/>
      <c r="F44" s="41"/>
      <c r="G44" s="41"/>
      <c r="H44" s="41"/>
      <c r="I44" s="42" t="s">
        <v>124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1" t="s">
        <v>125</v>
      </c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</row>
    <row r="45" spans="1:123" x14ac:dyDescent="0.25">
      <c r="A45" s="41" t="s">
        <v>326</v>
      </c>
      <c r="B45" s="41"/>
      <c r="C45" s="41"/>
      <c r="D45" s="41"/>
      <c r="E45" s="41"/>
      <c r="F45" s="41"/>
      <c r="G45" s="41"/>
      <c r="H45" s="41"/>
      <c r="I45" s="42" t="s">
        <v>327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x14ac:dyDescent="0.25">
      <c r="A46" s="41"/>
      <c r="B46" s="41"/>
      <c r="C46" s="41"/>
      <c r="D46" s="41"/>
      <c r="E46" s="41"/>
      <c r="F46" s="41"/>
      <c r="G46" s="41"/>
      <c r="H46" s="41"/>
      <c r="I46" s="42" t="s">
        <v>129</v>
      </c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x14ac:dyDescent="0.25">
      <c r="A47" s="41"/>
      <c r="B47" s="41"/>
      <c r="C47" s="41"/>
      <c r="D47" s="41"/>
      <c r="E47" s="41"/>
      <c r="F47" s="41"/>
      <c r="G47" s="41"/>
      <c r="H47" s="41"/>
      <c r="I47" s="42" t="s">
        <v>130</v>
      </c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x14ac:dyDescent="0.25">
      <c r="A48" s="41" t="s">
        <v>276</v>
      </c>
      <c r="B48" s="41"/>
      <c r="C48" s="41"/>
      <c r="D48" s="41"/>
      <c r="E48" s="41"/>
      <c r="F48" s="41"/>
      <c r="G48" s="41"/>
      <c r="H48" s="41"/>
      <c r="I48" s="42" t="s">
        <v>328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1" t="s">
        <v>300</v>
      </c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</row>
    <row r="49" spans="1:123" x14ac:dyDescent="0.25">
      <c r="A49" s="41" t="s">
        <v>329</v>
      </c>
      <c r="B49" s="41"/>
      <c r="C49" s="41"/>
      <c r="D49" s="41"/>
      <c r="E49" s="41"/>
      <c r="F49" s="41"/>
      <c r="G49" s="41"/>
      <c r="H49" s="41"/>
      <c r="I49" s="42" t="s">
        <v>330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1" t="s">
        <v>300</v>
      </c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</row>
    <row r="50" spans="1:123" x14ac:dyDescent="0.25">
      <c r="A50" s="41" t="s">
        <v>331</v>
      </c>
      <c r="B50" s="41"/>
      <c r="C50" s="41"/>
      <c r="D50" s="41"/>
      <c r="E50" s="41"/>
      <c r="F50" s="41"/>
      <c r="G50" s="41"/>
      <c r="H50" s="41"/>
      <c r="I50" s="42" t="s">
        <v>332</v>
      </c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1" t="s">
        <v>300</v>
      </c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</row>
    <row r="51" spans="1:123" x14ac:dyDescent="0.25">
      <c r="A51" s="41" t="s">
        <v>333</v>
      </c>
      <c r="B51" s="41"/>
      <c r="C51" s="41"/>
      <c r="D51" s="41"/>
      <c r="E51" s="41"/>
      <c r="F51" s="41"/>
      <c r="G51" s="41"/>
      <c r="H51" s="41"/>
      <c r="I51" s="42" t="s">
        <v>334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1" t="s">
        <v>300</v>
      </c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</row>
    <row r="52" spans="1:123" x14ac:dyDescent="0.25">
      <c r="A52" s="41"/>
      <c r="B52" s="41"/>
      <c r="C52" s="41"/>
      <c r="D52" s="41"/>
      <c r="E52" s="41"/>
      <c r="F52" s="41"/>
      <c r="G52" s="41"/>
      <c r="H52" s="41"/>
      <c r="I52" s="42" t="s">
        <v>307</v>
      </c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</row>
    <row r="53" spans="1:123" x14ac:dyDescent="0.25">
      <c r="A53" s="41" t="s">
        <v>278</v>
      </c>
      <c r="B53" s="41"/>
      <c r="C53" s="41"/>
      <c r="D53" s="41"/>
      <c r="E53" s="41"/>
      <c r="F53" s="41"/>
      <c r="G53" s="41"/>
      <c r="H53" s="41"/>
      <c r="I53" s="42" t="s">
        <v>335</v>
      </c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</row>
    <row r="54" spans="1:123" x14ac:dyDescent="0.25">
      <c r="A54" s="41"/>
      <c r="B54" s="41"/>
      <c r="C54" s="41"/>
      <c r="D54" s="41"/>
      <c r="E54" s="41"/>
      <c r="F54" s="41"/>
      <c r="G54" s="41"/>
      <c r="H54" s="41"/>
      <c r="I54" s="42" t="s">
        <v>336</v>
      </c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</row>
    <row r="55" spans="1:123" x14ac:dyDescent="0.25">
      <c r="A55" s="41" t="s">
        <v>337</v>
      </c>
      <c r="B55" s="41"/>
      <c r="C55" s="41"/>
      <c r="D55" s="41"/>
      <c r="E55" s="41"/>
      <c r="F55" s="41"/>
      <c r="G55" s="41"/>
      <c r="H55" s="41"/>
      <c r="I55" s="42" t="s">
        <v>338</v>
      </c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1" t="s">
        <v>300</v>
      </c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</row>
    <row r="56" spans="1:123" x14ac:dyDescent="0.25">
      <c r="A56" s="41" t="s">
        <v>339</v>
      </c>
      <c r="B56" s="41"/>
      <c r="C56" s="41"/>
      <c r="D56" s="41"/>
      <c r="E56" s="41"/>
      <c r="F56" s="41"/>
      <c r="G56" s="41"/>
      <c r="H56" s="41"/>
      <c r="I56" s="42" t="s">
        <v>340</v>
      </c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1" t="s">
        <v>300</v>
      </c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</row>
    <row r="57" spans="1:123" x14ac:dyDescent="0.25">
      <c r="A57" s="41"/>
      <c r="B57" s="41"/>
      <c r="C57" s="41"/>
      <c r="D57" s="41"/>
      <c r="E57" s="41"/>
      <c r="F57" s="41"/>
      <c r="G57" s="41"/>
      <c r="H57" s="41"/>
      <c r="I57" s="42" t="s">
        <v>294</v>
      </c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</row>
    <row r="58" spans="1:123" x14ac:dyDescent="0.25">
      <c r="A58" s="41" t="s">
        <v>341</v>
      </c>
      <c r="B58" s="41"/>
      <c r="C58" s="41"/>
      <c r="D58" s="41"/>
      <c r="E58" s="41"/>
      <c r="F58" s="41"/>
      <c r="G58" s="41"/>
      <c r="H58" s="41"/>
      <c r="I58" s="42" t="s">
        <v>342</v>
      </c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</row>
    <row r="59" spans="1:123" x14ac:dyDescent="0.25">
      <c r="A59" s="41"/>
      <c r="B59" s="41"/>
      <c r="C59" s="41"/>
      <c r="D59" s="41"/>
      <c r="E59" s="41"/>
      <c r="F59" s="41"/>
      <c r="G59" s="41"/>
      <c r="H59" s="41"/>
      <c r="I59" s="42" t="s">
        <v>343</v>
      </c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</row>
    <row r="60" spans="1:123" x14ac:dyDescent="0.25">
      <c r="A60" s="41" t="s">
        <v>344</v>
      </c>
      <c r="B60" s="41"/>
      <c r="C60" s="41"/>
      <c r="D60" s="41"/>
      <c r="E60" s="41"/>
      <c r="F60" s="41"/>
      <c r="G60" s="41"/>
      <c r="H60" s="41"/>
      <c r="I60" s="42" t="s">
        <v>330</v>
      </c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1" t="s">
        <v>300</v>
      </c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</row>
    <row r="61" spans="1:123" x14ac:dyDescent="0.25">
      <c r="A61" s="41" t="s">
        <v>345</v>
      </c>
      <c r="B61" s="41"/>
      <c r="C61" s="41"/>
      <c r="D61" s="41"/>
      <c r="E61" s="41"/>
      <c r="F61" s="41"/>
      <c r="G61" s="41"/>
      <c r="H61" s="41"/>
      <c r="I61" s="42" t="s">
        <v>332</v>
      </c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1" t="s">
        <v>300</v>
      </c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</row>
    <row r="62" spans="1:123" x14ac:dyDescent="0.25">
      <c r="A62" s="41" t="s">
        <v>346</v>
      </c>
      <c r="B62" s="41"/>
      <c r="C62" s="41"/>
      <c r="D62" s="41"/>
      <c r="E62" s="41"/>
      <c r="F62" s="41"/>
      <c r="G62" s="41"/>
      <c r="H62" s="41"/>
      <c r="I62" s="42" t="s">
        <v>334</v>
      </c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1" t="s">
        <v>300</v>
      </c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</row>
    <row r="63" spans="1:123" x14ac:dyDescent="0.25">
      <c r="A63" s="41"/>
      <c r="B63" s="41"/>
      <c r="C63" s="41"/>
      <c r="D63" s="41"/>
      <c r="E63" s="41"/>
      <c r="F63" s="41"/>
      <c r="G63" s="41"/>
      <c r="H63" s="41"/>
      <c r="I63" s="42" t="s">
        <v>307</v>
      </c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</row>
    <row r="64" spans="1:123" x14ac:dyDescent="0.25">
      <c r="A64" s="41" t="s">
        <v>347</v>
      </c>
      <c r="B64" s="41"/>
      <c r="C64" s="41"/>
      <c r="D64" s="41"/>
      <c r="E64" s="41"/>
      <c r="F64" s="41"/>
      <c r="G64" s="41"/>
      <c r="H64" s="41"/>
      <c r="I64" s="42" t="s">
        <v>348</v>
      </c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</row>
    <row r="65" spans="1:123" x14ac:dyDescent="0.25">
      <c r="A65" s="41"/>
      <c r="B65" s="41"/>
      <c r="C65" s="41"/>
      <c r="D65" s="41"/>
      <c r="E65" s="41"/>
      <c r="F65" s="41"/>
      <c r="G65" s="41"/>
      <c r="H65" s="41"/>
      <c r="I65" s="42" t="s">
        <v>349</v>
      </c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</row>
    <row r="66" spans="1:123" x14ac:dyDescent="0.25">
      <c r="A66" s="41"/>
      <c r="B66" s="41"/>
      <c r="C66" s="41"/>
      <c r="D66" s="41"/>
      <c r="E66" s="41"/>
      <c r="F66" s="41"/>
      <c r="G66" s="41"/>
      <c r="H66" s="41"/>
      <c r="I66" s="42" t="s">
        <v>343</v>
      </c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</row>
    <row r="67" spans="1:123" x14ac:dyDescent="0.25">
      <c r="A67" s="41" t="s">
        <v>350</v>
      </c>
      <c r="B67" s="41"/>
      <c r="C67" s="41"/>
      <c r="D67" s="41"/>
      <c r="E67" s="41"/>
      <c r="F67" s="41"/>
      <c r="G67" s="41"/>
      <c r="H67" s="41"/>
      <c r="I67" s="42" t="s">
        <v>330</v>
      </c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1" t="s">
        <v>300</v>
      </c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</row>
    <row r="68" spans="1:123" x14ac:dyDescent="0.25">
      <c r="A68" s="41" t="s">
        <v>351</v>
      </c>
      <c r="B68" s="41"/>
      <c r="C68" s="41"/>
      <c r="D68" s="41"/>
      <c r="E68" s="41"/>
      <c r="F68" s="41"/>
      <c r="G68" s="41"/>
      <c r="H68" s="41"/>
      <c r="I68" s="42" t="s">
        <v>332</v>
      </c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1" t="s">
        <v>300</v>
      </c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</row>
    <row r="69" spans="1:123" x14ac:dyDescent="0.25">
      <c r="A69" s="41" t="s">
        <v>352</v>
      </c>
      <c r="B69" s="41"/>
      <c r="C69" s="41"/>
      <c r="D69" s="41"/>
      <c r="E69" s="41"/>
      <c r="F69" s="41"/>
      <c r="G69" s="41"/>
      <c r="H69" s="41"/>
      <c r="I69" s="42" t="s">
        <v>334</v>
      </c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1" t="s">
        <v>300</v>
      </c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</row>
    <row r="70" spans="1:123" x14ac:dyDescent="0.25">
      <c r="A70" s="41"/>
      <c r="B70" s="41"/>
      <c r="C70" s="41"/>
      <c r="D70" s="41"/>
      <c r="E70" s="41"/>
      <c r="F70" s="41"/>
      <c r="G70" s="41"/>
      <c r="H70" s="41"/>
      <c r="I70" s="42" t="s">
        <v>307</v>
      </c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</row>
    <row r="71" spans="1:123" x14ac:dyDescent="0.25">
      <c r="A71" s="41" t="s">
        <v>353</v>
      </c>
      <c r="B71" s="41"/>
      <c r="C71" s="41"/>
      <c r="D71" s="41"/>
      <c r="E71" s="41"/>
      <c r="F71" s="41"/>
      <c r="G71" s="41"/>
      <c r="H71" s="41"/>
      <c r="I71" s="42" t="s">
        <v>37</v>
      </c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1" t="s">
        <v>300</v>
      </c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</row>
    <row r="72" spans="1:123" x14ac:dyDescent="0.25">
      <c r="A72" s="41" t="s">
        <v>354</v>
      </c>
      <c r="B72" s="41"/>
      <c r="C72" s="41"/>
      <c r="D72" s="41"/>
      <c r="E72" s="41"/>
      <c r="F72" s="41"/>
      <c r="G72" s="41"/>
      <c r="H72" s="41"/>
      <c r="I72" s="42" t="s">
        <v>42</v>
      </c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1" t="s">
        <v>43</v>
      </c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</row>
    <row r="73" spans="1:123" x14ac:dyDescent="0.25">
      <c r="A73" s="41"/>
      <c r="B73" s="41"/>
      <c r="C73" s="41"/>
      <c r="D73" s="41"/>
      <c r="E73" s="41"/>
      <c r="F73" s="41"/>
      <c r="G73" s="41"/>
      <c r="H73" s="41"/>
      <c r="I73" s="42" t="s">
        <v>355</v>
      </c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</row>
    <row r="74" spans="1:123" x14ac:dyDescent="0.25">
      <c r="A74" s="41"/>
      <c r="B74" s="41"/>
      <c r="C74" s="41"/>
      <c r="D74" s="41"/>
      <c r="E74" s="41"/>
      <c r="F74" s="41"/>
      <c r="G74" s="41"/>
      <c r="H74" s="41"/>
      <c r="I74" s="42" t="s">
        <v>277</v>
      </c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</row>
    <row r="75" spans="1:123" x14ac:dyDescent="0.25">
      <c r="A75" s="41" t="s">
        <v>356</v>
      </c>
      <c r="B75" s="41"/>
      <c r="C75" s="41"/>
      <c r="D75" s="41"/>
      <c r="E75" s="41"/>
      <c r="F75" s="41"/>
      <c r="G75" s="41"/>
      <c r="H75" s="41"/>
      <c r="I75" s="42" t="s">
        <v>104</v>
      </c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</row>
    <row r="76" spans="1:123" x14ac:dyDescent="0.25">
      <c r="A76" s="41"/>
      <c r="B76" s="41"/>
      <c r="C76" s="41"/>
      <c r="D76" s="41"/>
      <c r="E76" s="41"/>
      <c r="F76" s="41"/>
      <c r="G76" s="41"/>
      <c r="H76" s="41"/>
      <c r="I76" s="42" t="s">
        <v>105</v>
      </c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</row>
    <row r="77" spans="1:123" x14ac:dyDescent="0.25">
      <c r="A77" s="41"/>
      <c r="B77" s="41"/>
      <c r="C77" s="41"/>
      <c r="D77" s="41"/>
      <c r="E77" s="41"/>
      <c r="F77" s="41"/>
      <c r="G77" s="41"/>
      <c r="H77" s="41"/>
      <c r="I77" s="42" t="s">
        <v>279</v>
      </c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</row>
    <row r="78" spans="1:123" x14ac:dyDescent="0.25">
      <c r="A78" s="41"/>
      <c r="B78" s="41"/>
      <c r="C78" s="41"/>
      <c r="D78" s="41"/>
      <c r="E78" s="41"/>
      <c r="F78" s="41"/>
      <c r="G78" s="41"/>
      <c r="H78" s="41"/>
      <c r="I78" s="42" t="s">
        <v>280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</row>
    <row r="79" spans="1:123" x14ac:dyDescent="0.25">
      <c r="A79" s="41"/>
      <c r="B79" s="41"/>
      <c r="C79" s="41"/>
      <c r="D79" s="41"/>
      <c r="E79" s="41"/>
      <c r="F79" s="41"/>
      <c r="G79" s="41"/>
      <c r="H79" s="41"/>
      <c r="I79" s="42" t="s">
        <v>281</v>
      </c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</row>
    <row r="82" spans="1:18" x14ac:dyDescent="0.25">
      <c r="A82" s="25" t="s">
        <v>357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8" t="s">
        <v>358</v>
      </c>
      <c r="N82" s="17"/>
      <c r="O82" s="17"/>
      <c r="P82" s="17"/>
      <c r="Q82" s="17"/>
      <c r="R82" s="17"/>
    </row>
    <row r="83" spans="1:18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8" t="s">
        <v>359</v>
      </c>
      <c r="N83" s="17"/>
      <c r="O83" s="17"/>
      <c r="P83" s="17"/>
      <c r="Q83" s="17"/>
      <c r="R83" s="17"/>
    </row>
    <row r="84" spans="1:18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8" t="s">
        <v>360</v>
      </c>
      <c r="N84" s="17"/>
      <c r="O84" s="17"/>
      <c r="P84" s="17"/>
      <c r="Q84" s="17"/>
      <c r="R84" s="17"/>
    </row>
    <row r="85" spans="1:18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8" t="s">
        <v>361</v>
      </c>
      <c r="N85" s="17"/>
      <c r="O85" s="17"/>
      <c r="P85" s="17"/>
      <c r="Q85" s="17"/>
      <c r="R85" s="17"/>
    </row>
    <row r="92" spans="1:18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 s="2" customFormat="1" ht="11.25" x14ac:dyDescent="0.2">
      <c r="A93" s="24" t="s">
        <v>282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</sheetData>
  <mergeCells count="285">
    <mergeCell ref="A75:H79"/>
    <mergeCell ref="I75:AO75"/>
    <mergeCell ref="AP75:BE79"/>
    <mergeCell ref="BF75:CA79"/>
    <mergeCell ref="CB75:CW79"/>
    <mergeCell ref="CX75:DS79"/>
    <mergeCell ref="I76:AO76"/>
    <mergeCell ref="I77:AO77"/>
    <mergeCell ref="I78:AO78"/>
    <mergeCell ref="I79:AO79"/>
    <mergeCell ref="A71:H71"/>
    <mergeCell ref="I71:AO71"/>
    <mergeCell ref="AP71:BE71"/>
    <mergeCell ref="BF71:CA71"/>
    <mergeCell ref="CB71:CW71"/>
    <mergeCell ref="CX71:DS71"/>
    <mergeCell ref="A72:H74"/>
    <mergeCell ref="I72:AO72"/>
    <mergeCell ref="AP72:BE74"/>
    <mergeCell ref="BF72:CA74"/>
    <mergeCell ref="CB72:CW74"/>
    <mergeCell ref="CX72:DS74"/>
    <mergeCell ref="I73:AO73"/>
    <mergeCell ref="I74:AO74"/>
    <mergeCell ref="A68:H68"/>
    <mergeCell ref="I68:AO68"/>
    <mergeCell ref="AP68:BE68"/>
    <mergeCell ref="BF68:CA68"/>
    <mergeCell ref="CB68:CW68"/>
    <mergeCell ref="CX68:DS68"/>
    <mergeCell ref="A69:H70"/>
    <mergeCell ref="I69:AO69"/>
    <mergeCell ref="AP69:BE70"/>
    <mergeCell ref="BF69:CA70"/>
    <mergeCell ref="CB69:CW70"/>
    <mergeCell ref="CX69:DS70"/>
    <mergeCell ref="I70:AO70"/>
    <mergeCell ref="A64:H66"/>
    <mergeCell ref="I64:AO64"/>
    <mergeCell ref="AP64:BE66"/>
    <mergeCell ref="BF64:CA66"/>
    <mergeCell ref="CB64:CW66"/>
    <mergeCell ref="CX64:DS66"/>
    <mergeCell ref="I65:AO65"/>
    <mergeCell ref="I66:AO66"/>
    <mergeCell ref="A67:H67"/>
    <mergeCell ref="I67:AO67"/>
    <mergeCell ref="AP67:BE67"/>
    <mergeCell ref="BF67:CA67"/>
    <mergeCell ref="CB67:CW67"/>
    <mergeCell ref="CX67:DS67"/>
    <mergeCell ref="A61:H61"/>
    <mergeCell ref="I61:AO61"/>
    <mergeCell ref="AP61:BE61"/>
    <mergeCell ref="BF61:CA61"/>
    <mergeCell ref="CB61:CW61"/>
    <mergeCell ref="CX61:DS61"/>
    <mergeCell ref="A62:H63"/>
    <mergeCell ref="I62:AO62"/>
    <mergeCell ref="AP62:BE63"/>
    <mergeCell ref="BF62:CA63"/>
    <mergeCell ref="CB62:CW63"/>
    <mergeCell ref="CX62:DS63"/>
    <mergeCell ref="I63:AO63"/>
    <mergeCell ref="A58:H59"/>
    <mergeCell ref="I58:AO58"/>
    <mergeCell ref="AP58:BE59"/>
    <mergeCell ref="BF58:CA59"/>
    <mergeCell ref="CB58:CW59"/>
    <mergeCell ref="CX58:DS59"/>
    <mergeCell ref="I59:AO59"/>
    <mergeCell ref="A60:H60"/>
    <mergeCell ref="I60:AO60"/>
    <mergeCell ref="AP60:BE60"/>
    <mergeCell ref="BF60:CA60"/>
    <mergeCell ref="CB60:CW60"/>
    <mergeCell ref="CX60:DS60"/>
    <mergeCell ref="A55:H55"/>
    <mergeCell ref="I55:AO55"/>
    <mergeCell ref="AP55:BE55"/>
    <mergeCell ref="BF55:CA55"/>
    <mergeCell ref="CB55:CW55"/>
    <mergeCell ref="CX55:DS55"/>
    <mergeCell ref="A56:H57"/>
    <mergeCell ref="I56:AO56"/>
    <mergeCell ref="AP56:BE57"/>
    <mergeCell ref="BF56:CA57"/>
    <mergeCell ref="CB56:CW57"/>
    <mergeCell ref="CX56:DS57"/>
    <mergeCell ref="I57:AO57"/>
    <mergeCell ref="A51:H52"/>
    <mergeCell ref="I51:AO51"/>
    <mergeCell ref="AP51:BE52"/>
    <mergeCell ref="BF51:CA52"/>
    <mergeCell ref="CB51:CW52"/>
    <mergeCell ref="CX51:DS52"/>
    <mergeCell ref="I52:AO52"/>
    <mergeCell ref="A53:H54"/>
    <mergeCell ref="I53:AO53"/>
    <mergeCell ref="AP53:BE54"/>
    <mergeCell ref="BF53:CA54"/>
    <mergeCell ref="CB53:CW54"/>
    <mergeCell ref="CX53:DS54"/>
    <mergeCell ref="I54:AO54"/>
    <mergeCell ref="A49:H49"/>
    <mergeCell ref="I49:AO49"/>
    <mergeCell ref="AP49:BE49"/>
    <mergeCell ref="BF49:CA49"/>
    <mergeCell ref="CB49:CW49"/>
    <mergeCell ref="CX49:DS49"/>
    <mergeCell ref="A50:H50"/>
    <mergeCell ref="I50:AO50"/>
    <mergeCell ref="AP50:BE50"/>
    <mergeCell ref="BF50:CA50"/>
    <mergeCell ref="CB50:CW50"/>
    <mergeCell ref="CX50:DS50"/>
    <mergeCell ref="A45:H47"/>
    <mergeCell ref="I45:AO45"/>
    <mergeCell ref="AP45:BE47"/>
    <mergeCell ref="BF45:CA47"/>
    <mergeCell ref="CB45:CW47"/>
    <mergeCell ref="CX45:DS47"/>
    <mergeCell ref="I46:AO46"/>
    <mergeCell ref="I47:AO47"/>
    <mergeCell ref="A48:H48"/>
    <mergeCell ref="I48:AO48"/>
    <mergeCell ref="AP48:BE48"/>
    <mergeCell ref="BF48:CA48"/>
    <mergeCell ref="CB48:CW48"/>
    <mergeCell ref="CX48:DS48"/>
    <mergeCell ref="A41:H42"/>
    <mergeCell ref="I41:AO41"/>
    <mergeCell ref="AP41:BE42"/>
    <mergeCell ref="BF41:CA42"/>
    <mergeCell ref="CB41:CW42"/>
    <mergeCell ref="CX41:DS42"/>
    <mergeCell ref="I42:AO42"/>
    <mergeCell ref="A43:H44"/>
    <mergeCell ref="I43:AO43"/>
    <mergeCell ref="AP43:BE43"/>
    <mergeCell ref="BF43:CA44"/>
    <mergeCell ref="CB43:CW44"/>
    <mergeCell ref="CX43:DS44"/>
    <mergeCell ref="I44:AO44"/>
    <mergeCell ref="AP44:BE44"/>
    <mergeCell ref="A37:H37"/>
    <mergeCell ref="I37:AO37"/>
    <mergeCell ref="AP37:BE37"/>
    <mergeCell ref="BF37:CA37"/>
    <mergeCell ref="CB37:CW37"/>
    <mergeCell ref="CX37:DS37"/>
    <mergeCell ref="A38:H40"/>
    <mergeCell ref="I38:AO38"/>
    <mergeCell ref="AP38:BE40"/>
    <mergeCell ref="BF38:CA40"/>
    <mergeCell ref="CB38:CW40"/>
    <mergeCell ref="CX38:DS40"/>
    <mergeCell ref="I39:AO39"/>
    <mergeCell ref="I40:AO40"/>
    <mergeCell ref="A32:H33"/>
    <mergeCell ref="I32:AO32"/>
    <mergeCell ref="AP32:BE33"/>
    <mergeCell ref="BF32:CA33"/>
    <mergeCell ref="CB32:CW33"/>
    <mergeCell ref="CX32:DS33"/>
    <mergeCell ref="I33:AO33"/>
    <mergeCell ref="A34:H36"/>
    <mergeCell ref="I34:AO34"/>
    <mergeCell ref="AP34:BE36"/>
    <mergeCell ref="BF34:CA36"/>
    <mergeCell ref="CB34:CW36"/>
    <mergeCell ref="CX34:DS36"/>
    <mergeCell ref="I35:AO35"/>
    <mergeCell ref="I36:AO36"/>
    <mergeCell ref="A29:H30"/>
    <mergeCell ref="I29:AO29"/>
    <mergeCell ref="AP29:BE30"/>
    <mergeCell ref="BF29:CA30"/>
    <mergeCell ref="CB29:CW30"/>
    <mergeCell ref="CX29:DS30"/>
    <mergeCell ref="I30:AO30"/>
    <mergeCell ref="A31:H31"/>
    <mergeCell ref="I31:AO31"/>
    <mergeCell ref="AP31:BE31"/>
    <mergeCell ref="BF31:CA31"/>
    <mergeCell ref="CB31:CW31"/>
    <mergeCell ref="CX31:DS31"/>
    <mergeCell ref="A27:H27"/>
    <mergeCell ref="I27:AO27"/>
    <mergeCell ref="AP27:BE27"/>
    <mergeCell ref="BF27:CA27"/>
    <mergeCell ref="CB27:CW27"/>
    <mergeCell ref="CX27:DS27"/>
    <mergeCell ref="A28:H28"/>
    <mergeCell ref="I28:AO28"/>
    <mergeCell ref="AP28:BE28"/>
    <mergeCell ref="BF28:CA28"/>
    <mergeCell ref="CB28:CW28"/>
    <mergeCell ref="CX28:DS28"/>
    <mergeCell ref="A24:H24"/>
    <mergeCell ref="I24:AO24"/>
    <mergeCell ref="AP24:BE24"/>
    <mergeCell ref="BF24:CA24"/>
    <mergeCell ref="CB24:CW24"/>
    <mergeCell ref="CX24:DS24"/>
    <mergeCell ref="A25:H26"/>
    <mergeCell ref="I25:AO25"/>
    <mergeCell ref="AP25:BE26"/>
    <mergeCell ref="BF25:CA26"/>
    <mergeCell ref="CB25:CW26"/>
    <mergeCell ref="CX25:DS26"/>
    <mergeCell ref="I26:AO26"/>
    <mergeCell ref="A22:H22"/>
    <mergeCell ref="I22:AO22"/>
    <mergeCell ref="AP22:BE22"/>
    <mergeCell ref="BF22:CA22"/>
    <mergeCell ref="CB22:CW22"/>
    <mergeCell ref="CX22:DS22"/>
    <mergeCell ref="A23:H23"/>
    <mergeCell ref="I23:AO23"/>
    <mergeCell ref="AP23:BE23"/>
    <mergeCell ref="BF23:CA23"/>
    <mergeCell ref="CB23:CW23"/>
    <mergeCell ref="CX23:DS23"/>
    <mergeCell ref="A19:H20"/>
    <mergeCell ref="I19:AO19"/>
    <mergeCell ref="AP19:BE20"/>
    <mergeCell ref="BF19:CA20"/>
    <mergeCell ref="CB19:CW20"/>
    <mergeCell ref="CX19:DS20"/>
    <mergeCell ref="I20:AO20"/>
    <mergeCell ref="A21:H21"/>
    <mergeCell ref="I21:AO21"/>
    <mergeCell ref="AP21:BE21"/>
    <mergeCell ref="BF21:CA21"/>
    <mergeCell ref="CB21:CW21"/>
    <mergeCell ref="CX21:DS21"/>
    <mergeCell ref="A16:H16"/>
    <mergeCell ref="I16:AO16"/>
    <mergeCell ref="AP16:BE16"/>
    <mergeCell ref="BF16:CA16"/>
    <mergeCell ref="CB16:CW16"/>
    <mergeCell ref="CX16:DS16"/>
    <mergeCell ref="A17:H18"/>
    <mergeCell ref="I17:AO17"/>
    <mergeCell ref="AP17:BE18"/>
    <mergeCell ref="BF17:CA18"/>
    <mergeCell ref="CB17:CW18"/>
    <mergeCell ref="CX17:DS18"/>
    <mergeCell ref="I18:AO18"/>
    <mergeCell ref="A11:H15"/>
    <mergeCell ref="I11:AO11"/>
    <mergeCell ref="AP11:BE15"/>
    <mergeCell ref="BF11:CA15"/>
    <mergeCell ref="CB11:CW15"/>
    <mergeCell ref="CX11:DS15"/>
    <mergeCell ref="I12:AO12"/>
    <mergeCell ref="I13:AO13"/>
    <mergeCell ref="I14:AO14"/>
    <mergeCell ref="I15:AO15"/>
    <mergeCell ref="A9:H9"/>
    <mergeCell ref="I9:AO9"/>
    <mergeCell ref="AP9:BE9"/>
    <mergeCell ref="BF9:CA9"/>
    <mergeCell ref="CB9:CW9"/>
    <mergeCell ref="CX9:DS9"/>
    <mergeCell ref="A10:H10"/>
    <mergeCell ref="I10:AO10"/>
    <mergeCell ref="AP10:BE10"/>
    <mergeCell ref="BF10:CA10"/>
    <mergeCell ref="CB10:CW10"/>
    <mergeCell ref="CX10:DS10"/>
    <mergeCell ref="A5:DS5"/>
    <mergeCell ref="A7:H7"/>
    <mergeCell ref="I7:AO7"/>
    <mergeCell ref="AP7:BE7"/>
    <mergeCell ref="BF7:CA7"/>
    <mergeCell ref="CB7:CW7"/>
    <mergeCell ref="CX7:DS7"/>
    <mergeCell ref="A8:H8"/>
    <mergeCell ref="I8:AO8"/>
    <mergeCell ref="AP8:BE8"/>
    <mergeCell ref="BF8:CA8"/>
    <mergeCell ref="CB8:CW8"/>
    <mergeCell ref="CX8:DS8"/>
  </mergeCells>
  <printOptions gridLines="1"/>
  <pageMargins left="0.39374999999999999" right="0.39374999999999999" top="0.27569444444444402" bottom="0.39374999999999999" header="0.51180555555555496" footer="0.51180555555555496"/>
  <pageSetup paperSize="9" firstPageNumber="0" fitToHeight="0" orientation="landscape" horizontalDpi="300" verticalDpi="300"/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  <pageSetUpPr fitToPage="1"/>
  </sheetPr>
  <dimension ref="A1:IW105"/>
  <sheetViews>
    <sheetView view="pageBreakPreview" topLeftCell="A9" zoomScaleNormal="100" zoomScaleSheetLayoutView="100" zoomScalePageLayoutView="90" workbookViewId="0">
      <pane ySplit="6" topLeftCell="A15" activePane="bottomLeft" state="frozen"/>
      <selection activeCell="A9" sqref="A9"/>
      <selection pane="bottomLeft" activeCell="GQ47" sqref="GQ47"/>
    </sheetView>
  </sheetViews>
  <sheetFormatPr defaultRowHeight="15.75" x14ac:dyDescent="0.25"/>
  <cols>
    <col min="1" max="123" width="1.140625" style="1" customWidth="1"/>
    <col min="124" max="124" width="1.28515625" style="1" hidden="1" customWidth="1"/>
    <col min="125" max="167" width="1.140625" style="1" hidden="1" customWidth="1"/>
    <col min="168" max="257" width="1.140625" style="1" customWidth="1"/>
    <col min="258" max="1025" width="1.140625" customWidth="1"/>
  </cols>
  <sheetData>
    <row r="1" spans="1:167" s="2" customFormat="1" ht="11.25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9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9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9" t="s">
        <v>362</v>
      </c>
    </row>
    <row r="2" spans="1:167" s="2" customFormat="1" ht="11.25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9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9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9" t="s">
        <v>175</v>
      </c>
    </row>
    <row r="3" spans="1:167" s="2" customFormat="1" ht="11.25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9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9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9" t="s">
        <v>176</v>
      </c>
    </row>
    <row r="7" spans="1:167" s="15" customFormat="1" ht="18.75" x14ac:dyDescent="0.3">
      <c r="A7" s="37" t="s">
        <v>363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</row>
    <row r="10" spans="1:167" x14ac:dyDescent="0.25">
      <c r="A10" s="38" t="s">
        <v>1</v>
      </c>
      <c r="B10" s="38"/>
      <c r="C10" s="38"/>
      <c r="D10" s="38"/>
      <c r="E10" s="38"/>
      <c r="F10" s="38"/>
      <c r="G10" s="38"/>
      <c r="H10" s="38"/>
      <c r="I10" s="38" t="s">
        <v>2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 t="s">
        <v>3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 t="s">
        <v>4</v>
      </c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 t="s">
        <v>5</v>
      </c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 t="s">
        <v>188</v>
      </c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 t="s">
        <v>8</v>
      </c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 t="s">
        <v>9</v>
      </c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</row>
    <row r="11" spans="1:167" x14ac:dyDescent="0.25">
      <c r="A11" s="48" t="s">
        <v>10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 t="s">
        <v>11</v>
      </c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 t="s">
        <v>12</v>
      </c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 t="s">
        <v>13</v>
      </c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 t="s">
        <v>17</v>
      </c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 t="s">
        <v>17</v>
      </c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 t="s">
        <v>17</v>
      </c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</row>
    <row r="12" spans="1:167" ht="15.75" customHeight="1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 t="s">
        <v>18</v>
      </c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 t="s">
        <v>189</v>
      </c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 t="s">
        <v>20</v>
      </c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 t="s">
        <v>20</v>
      </c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 t="s">
        <v>20</v>
      </c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</row>
    <row r="13" spans="1:167" s="20" customFormat="1" x14ac:dyDescent="0.2">
      <c r="A13" s="81"/>
      <c r="B13" s="81"/>
      <c r="C13" s="81"/>
      <c r="D13" s="81"/>
      <c r="E13" s="81"/>
      <c r="F13" s="81"/>
      <c r="G13" s="81"/>
      <c r="H13" s="81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77" t="s">
        <v>364</v>
      </c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 t="s">
        <v>365</v>
      </c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 t="s">
        <v>364</v>
      </c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 t="s">
        <v>365</v>
      </c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 t="s">
        <v>364</v>
      </c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 t="s">
        <v>365</v>
      </c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 t="s">
        <v>366</v>
      </c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 t="s">
        <v>367</v>
      </c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 t="s">
        <v>366</v>
      </c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 t="s">
        <v>367</v>
      </c>
      <c r="FB13" s="77"/>
      <c r="FC13" s="77"/>
      <c r="FD13" s="77"/>
      <c r="FE13" s="77"/>
      <c r="FF13" s="77"/>
      <c r="FG13" s="77"/>
      <c r="FH13" s="77"/>
      <c r="FI13" s="77"/>
      <c r="FJ13" s="77"/>
      <c r="FK13" s="77"/>
    </row>
    <row r="14" spans="1:167" x14ac:dyDescent="0.25">
      <c r="A14" s="79"/>
      <c r="B14" s="79"/>
      <c r="C14" s="79"/>
      <c r="D14" s="79"/>
      <c r="E14" s="79"/>
      <c r="F14" s="79"/>
      <c r="G14" s="79"/>
      <c r="H14" s="79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 t="s">
        <v>368</v>
      </c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 t="s">
        <v>368</v>
      </c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 t="s">
        <v>368</v>
      </c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 t="s">
        <v>368</v>
      </c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 t="s">
        <v>368</v>
      </c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 t="s">
        <v>368</v>
      </c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 t="s">
        <v>368</v>
      </c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 t="s">
        <v>368</v>
      </c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 t="s">
        <v>368</v>
      </c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 t="s">
        <v>368</v>
      </c>
      <c r="FB14" s="79"/>
      <c r="FC14" s="79"/>
      <c r="FD14" s="79"/>
      <c r="FE14" s="79"/>
      <c r="FF14" s="79"/>
      <c r="FG14" s="79"/>
      <c r="FH14" s="79"/>
      <c r="FI14" s="79"/>
      <c r="FJ14" s="79"/>
      <c r="FK14" s="79"/>
    </row>
    <row r="15" spans="1:167" x14ac:dyDescent="0.25">
      <c r="A15" s="50" t="s">
        <v>23</v>
      </c>
      <c r="B15" s="50"/>
      <c r="C15" s="50"/>
      <c r="D15" s="50"/>
      <c r="E15" s="50"/>
      <c r="F15" s="50"/>
      <c r="G15" s="50"/>
      <c r="H15" s="50"/>
      <c r="I15" s="51" t="s">
        <v>369</v>
      </c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78" t="s">
        <v>25</v>
      </c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 t="s">
        <v>25</v>
      </c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 t="s">
        <v>25</v>
      </c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 t="s">
        <v>25</v>
      </c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 t="s">
        <v>25</v>
      </c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 t="s">
        <v>25</v>
      </c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 t="s">
        <v>25</v>
      </c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 t="s">
        <v>25</v>
      </c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 t="s">
        <v>25</v>
      </c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 t="s">
        <v>25</v>
      </c>
      <c r="FB15" s="78"/>
      <c r="FC15" s="78"/>
      <c r="FD15" s="78"/>
      <c r="FE15" s="78"/>
      <c r="FF15" s="78"/>
      <c r="FG15" s="78"/>
      <c r="FH15" s="78"/>
      <c r="FI15" s="78"/>
      <c r="FJ15" s="78"/>
      <c r="FK15" s="78"/>
    </row>
    <row r="16" spans="1:167" x14ac:dyDescent="0.25">
      <c r="A16" s="50"/>
      <c r="B16" s="50"/>
      <c r="C16" s="50"/>
      <c r="D16" s="50"/>
      <c r="E16" s="50"/>
      <c r="F16" s="50"/>
      <c r="G16" s="50"/>
      <c r="H16" s="50"/>
      <c r="I16" s="42" t="s">
        <v>370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</row>
    <row r="17" spans="1:167" x14ac:dyDescent="0.25">
      <c r="A17" s="41" t="s">
        <v>27</v>
      </c>
      <c r="B17" s="41"/>
      <c r="C17" s="41"/>
      <c r="D17" s="41"/>
      <c r="E17" s="41"/>
      <c r="F17" s="41"/>
      <c r="G17" s="41"/>
      <c r="H17" s="41"/>
      <c r="I17" s="42" t="s">
        <v>371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45" t="s">
        <v>25</v>
      </c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 t="s">
        <v>25</v>
      </c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 t="s">
        <v>25</v>
      </c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 t="s">
        <v>25</v>
      </c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 t="s">
        <v>25</v>
      </c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 t="s">
        <v>25</v>
      </c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 t="s">
        <v>25</v>
      </c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 t="s">
        <v>25</v>
      </c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 t="s">
        <v>25</v>
      </c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 t="s">
        <v>25</v>
      </c>
      <c r="FB17" s="45"/>
      <c r="FC17" s="45"/>
      <c r="FD17" s="45"/>
      <c r="FE17" s="45"/>
      <c r="FF17" s="45"/>
      <c r="FG17" s="45"/>
      <c r="FH17" s="45"/>
      <c r="FI17" s="45"/>
      <c r="FJ17" s="45"/>
      <c r="FK17" s="45"/>
    </row>
    <row r="18" spans="1:167" x14ac:dyDescent="0.25">
      <c r="A18" s="41"/>
      <c r="B18" s="41"/>
      <c r="C18" s="41"/>
      <c r="D18" s="41"/>
      <c r="E18" s="41"/>
      <c r="F18" s="41"/>
      <c r="G18" s="41"/>
      <c r="H18" s="41"/>
      <c r="I18" s="42" t="s">
        <v>372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</row>
    <row r="19" spans="1:167" x14ac:dyDescent="0.25">
      <c r="A19" s="41"/>
      <c r="B19" s="41"/>
      <c r="C19" s="41"/>
      <c r="D19" s="41"/>
      <c r="E19" s="41"/>
      <c r="F19" s="41"/>
      <c r="G19" s="41"/>
      <c r="H19" s="41"/>
      <c r="I19" s="42" t="s">
        <v>373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1" t="s">
        <v>374</v>
      </c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5" t="s">
        <v>25</v>
      </c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 t="s">
        <v>25</v>
      </c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 t="s">
        <v>25</v>
      </c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 t="s">
        <v>25</v>
      </c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 t="s">
        <v>25</v>
      </c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 t="s">
        <v>25</v>
      </c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 t="s">
        <v>25</v>
      </c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 t="s">
        <v>25</v>
      </c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 t="s">
        <v>25</v>
      </c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 t="s">
        <v>25</v>
      </c>
      <c r="FB19" s="45"/>
      <c r="FC19" s="45"/>
      <c r="FD19" s="45"/>
      <c r="FE19" s="45"/>
      <c r="FF19" s="45"/>
      <c r="FG19" s="45"/>
      <c r="FH19" s="45"/>
      <c r="FI19" s="45"/>
      <c r="FJ19" s="45"/>
      <c r="FK19" s="45"/>
    </row>
    <row r="20" spans="1:167" x14ac:dyDescent="0.25">
      <c r="A20" s="41"/>
      <c r="B20" s="41"/>
      <c r="C20" s="41"/>
      <c r="D20" s="41"/>
      <c r="E20" s="41"/>
      <c r="F20" s="41"/>
      <c r="G20" s="41"/>
      <c r="H20" s="41"/>
      <c r="I20" s="42" t="s">
        <v>375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</row>
    <row r="21" spans="1:167" x14ac:dyDescent="0.25">
      <c r="A21" s="41"/>
      <c r="B21" s="41"/>
      <c r="C21" s="41"/>
      <c r="D21" s="41"/>
      <c r="E21" s="41"/>
      <c r="F21" s="41"/>
      <c r="G21" s="41"/>
      <c r="H21" s="41"/>
      <c r="I21" s="42" t="s">
        <v>376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</row>
    <row r="22" spans="1:167" x14ac:dyDescent="0.25">
      <c r="A22" s="41"/>
      <c r="B22" s="41"/>
      <c r="C22" s="41"/>
      <c r="D22" s="41"/>
      <c r="E22" s="41"/>
      <c r="F22" s="41"/>
      <c r="G22" s="41"/>
      <c r="H22" s="41"/>
      <c r="I22" s="42" t="s">
        <v>377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</row>
    <row r="23" spans="1:167" x14ac:dyDescent="0.25">
      <c r="A23" s="41"/>
      <c r="B23" s="41"/>
      <c r="C23" s="41"/>
      <c r="D23" s="41"/>
      <c r="E23" s="41"/>
      <c r="F23" s="41"/>
      <c r="G23" s="41"/>
      <c r="H23" s="41"/>
      <c r="I23" s="42" t="s">
        <v>378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</row>
    <row r="24" spans="1:167" x14ac:dyDescent="0.25">
      <c r="A24" s="41"/>
      <c r="B24" s="41"/>
      <c r="C24" s="41"/>
      <c r="D24" s="41"/>
      <c r="E24" s="41"/>
      <c r="F24" s="41"/>
      <c r="G24" s="41"/>
      <c r="H24" s="41"/>
      <c r="I24" s="42" t="s">
        <v>379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</row>
    <row r="25" spans="1:167" x14ac:dyDescent="0.25">
      <c r="A25" s="41"/>
      <c r="B25" s="41"/>
      <c r="C25" s="41"/>
      <c r="D25" s="41"/>
      <c r="E25" s="41"/>
      <c r="F25" s="41"/>
      <c r="G25" s="41"/>
      <c r="H25" s="41"/>
      <c r="I25" s="42" t="s">
        <v>380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</row>
    <row r="26" spans="1:167" x14ac:dyDescent="0.25">
      <c r="A26" s="41"/>
      <c r="B26" s="41"/>
      <c r="C26" s="41"/>
      <c r="D26" s="41"/>
      <c r="E26" s="41"/>
      <c r="F26" s="41"/>
      <c r="G26" s="41"/>
      <c r="H26" s="41"/>
      <c r="I26" s="42" t="s">
        <v>381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</row>
    <row r="27" spans="1:167" x14ac:dyDescent="0.25">
      <c r="A27" s="41"/>
      <c r="B27" s="41"/>
      <c r="C27" s="41"/>
      <c r="D27" s="41"/>
      <c r="E27" s="41"/>
      <c r="F27" s="41"/>
      <c r="G27" s="41"/>
      <c r="H27" s="41"/>
      <c r="I27" s="42" t="s">
        <v>382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</row>
    <row r="28" spans="1:167" x14ac:dyDescent="0.25">
      <c r="A28" s="41"/>
      <c r="B28" s="41"/>
      <c r="C28" s="41"/>
      <c r="D28" s="41"/>
      <c r="E28" s="41"/>
      <c r="F28" s="41"/>
      <c r="G28" s="41"/>
      <c r="H28" s="41"/>
      <c r="I28" s="42" t="s">
        <v>383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</row>
    <row r="29" spans="1:167" x14ac:dyDescent="0.25">
      <c r="A29" s="41"/>
      <c r="B29" s="41"/>
      <c r="C29" s="41"/>
      <c r="D29" s="41"/>
      <c r="E29" s="41"/>
      <c r="F29" s="41"/>
      <c r="G29" s="41"/>
      <c r="H29" s="41"/>
      <c r="I29" s="42" t="s">
        <v>384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1" t="s">
        <v>385</v>
      </c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5" t="s">
        <v>25</v>
      </c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 t="s">
        <v>25</v>
      </c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 t="s">
        <v>25</v>
      </c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 t="s">
        <v>25</v>
      </c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 t="s">
        <v>25</v>
      </c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 t="s">
        <v>25</v>
      </c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 t="s">
        <v>25</v>
      </c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 t="s">
        <v>25</v>
      </c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 t="s">
        <v>25</v>
      </c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 t="s">
        <v>25</v>
      </c>
      <c r="FB29" s="45"/>
      <c r="FC29" s="45"/>
      <c r="FD29" s="45"/>
      <c r="FE29" s="45"/>
      <c r="FF29" s="45"/>
      <c r="FG29" s="45"/>
      <c r="FH29" s="45"/>
      <c r="FI29" s="45"/>
      <c r="FJ29" s="45"/>
      <c r="FK29" s="45"/>
    </row>
    <row r="30" spans="1:167" x14ac:dyDescent="0.25">
      <c r="A30" s="41"/>
      <c r="B30" s="41"/>
      <c r="C30" s="41"/>
      <c r="D30" s="41"/>
      <c r="E30" s="41"/>
      <c r="F30" s="41"/>
      <c r="G30" s="41"/>
      <c r="H30" s="41"/>
      <c r="I30" s="42" t="s">
        <v>386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</row>
    <row r="31" spans="1:167" x14ac:dyDescent="0.25">
      <c r="A31" s="41"/>
      <c r="B31" s="41"/>
      <c r="C31" s="41"/>
      <c r="D31" s="41"/>
      <c r="E31" s="41"/>
      <c r="F31" s="41"/>
      <c r="G31" s="41"/>
      <c r="H31" s="41"/>
      <c r="I31" s="42" t="s">
        <v>375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</row>
    <row r="32" spans="1:167" x14ac:dyDescent="0.25">
      <c r="A32" s="41"/>
      <c r="B32" s="41"/>
      <c r="C32" s="41"/>
      <c r="D32" s="41"/>
      <c r="E32" s="41"/>
      <c r="F32" s="41"/>
      <c r="G32" s="41"/>
      <c r="H32" s="41"/>
      <c r="I32" s="42" t="s">
        <v>387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</row>
    <row r="33" spans="1:183" x14ac:dyDescent="0.25">
      <c r="A33" s="41"/>
      <c r="B33" s="41"/>
      <c r="C33" s="41"/>
      <c r="D33" s="41"/>
      <c r="E33" s="41"/>
      <c r="F33" s="41"/>
      <c r="G33" s="41"/>
      <c r="H33" s="41"/>
      <c r="I33" s="42" t="s">
        <v>388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</row>
    <row r="34" spans="1:183" x14ac:dyDescent="0.25">
      <c r="A34" s="41"/>
      <c r="B34" s="41"/>
      <c r="C34" s="41"/>
      <c r="D34" s="41"/>
      <c r="E34" s="41"/>
      <c r="F34" s="41"/>
      <c r="G34" s="41"/>
      <c r="H34" s="41"/>
      <c r="I34" s="42" t="s">
        <v>389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</row>
    <row r="35" spans="1:183" x14ac:dyDescent="0.25">
      <c r="A35" s="41"/>
      <c r="B35" s="41"/>
      <c r="C35" s="41"/>
      <c r="D35" s="41"/>
      <c r="E35" s="41"/>
      <c r="F35" s="41"/>
      <c r="G35" s="41"/>
      <c r="H35" s="41"/>
      <c r="I35" s="42" t="s">
        <v>390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</row>
    <row r="36" spans="1:183" x14ac:dyDescent="0.25">
      <c r="A36" s="41"/>
      <c r="B36" s="41"/>
      <c r="C36" s="41"/>
      <c r="D36" s="41"/>
      <c r="E36" s="41"/>
      <c r="F36" s="41"/>
      <c r="G36" s="41"/>
      <c r="H36" s="41"/>
      <c r="I36" s="42" t="s">
        <v>391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</row>
    <row r="37" spans="1:183" x14ac:dyDescent="0.25">
      <c r="A37" s="41"/>
      <c r="B37" s="41"/>
      <c r="C37" s="41"/>
      <c r="D37" s="41"/>
      <c r="E37" s="41"/>
      <c r="F37" s="41"/>
      <c r="G37" s="41"/>
      <c r="H37" s="41"/>
      <c r="I37" s="42" t="s">
        <v>392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</row>
    <row r="38" spans="1:183" x14ac:dyDescent="0.25">
      <c r="A38" s="41"/>
      <c r="B38" s="41"/>
      <c r="C38" s="41"/>
      <c r="D38" s="41"/>
      <c r="E38" s="41"/>
      <c r="F38" s="41"/>
      <c r="G38" s="41"/>
      <c r="H38" s="41"/>
      <c r="I38" s="42" t="s">
        <v>393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</row>
    <row r="39" spans="1:183" x14ac:dyDescent="0.25">
      <c r="A39" s="41"/>
      <c r="B39" s="41"/>
      <c r="C39" s="41"/>
      <c r="D39" s="41"/>
      <c r="E39" s="41"/>
      <c r="F39" s="41"/>
      <c r="G39" s="41"/>
      <c r="H39" s="41"/>
      <c r="I39" s="83" t="s">
        <v>394</v>
      </c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</row>
    <row r="40" spans="1:183" x14ac:dyDescent="0.25">
      <c r="A40" s="41" t="s">
        <v>31</v>
      </c>
      <c r="B40" s="41"/>
      <c r="C40" s="41"/>
      <c r="D40" s="41"/>
      <c r="E40" s="41"/>
      <c r="F40" s="41"/>
      <c r="G40" s="41"/>
      <c r="H40" s="41"/>
      <c r="I40" s="42" t="s">
        <v>395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</row>
    <row r="41" spans="1:183" x14ac:dyDescent="0.25">
      <c r="A41" s="41"/>
      <c r="B41" s="41"/>
      <c r="C41" s="41"/>
      <c r="D41" s="41"/>
      <c r="E41" s="41"/>
      <c r="F41" s="41"/>
      <c r="G41" s="41"/>
      <c r="H41" s="41"/>
      <c r="I41" s="42" t="s">
        <v>396</v>
      </c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</row>
    <row r="42" spans="1:183" x14ac:dyDescent="0.25">
      <c r="A42" s="41"/>
      <c r="B42" s="41"/>
      <c r="C42" s="41"/>
      <c r="D42" s="41"/>
      <c r="E42" s="41"/>
      <c r="F42" s="41"/>
      <c r="G42" s="41"/>
      <c r="H42" s="41"/>
      <c r="I42" s="42" t="s">
        <v>397</v>
      </c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</row>
    <row r="43" spans="1:183" x14ac:dyDescent="0.25">
      <c r="A43" s="41"/>
      <c r="B43" s="41"/>
      <c r="C43" s="41"/>
      <c r="D43" s="41"/>
      <c r="E43" s="41"/>
      <c r="F43" s="41"/>
      <c r="G43" s="41"/>
      <c r="H43" s="41"/>
      <c r="I43" s="42" t="s">
        <v>398</v>
      </c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1" t="s">
        <v>374</v>
      </c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68">
        <v>289870.76</v>
      </c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>
        <v>299903.89</v>
      </c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>
        <v>220061.37</v>
      </c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>
        <v>220377.9</v>
      </c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>
        <f>[1]Лист1!$F$47</f>
        <v>167621.57999999999</v>
      </c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>
        <f>[1]Лист1!$G$47</f>
        <v>164535.19</v>
      </c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7" t="e">
        <f>[2]тарифы!$H$15</f>
        <v>#REF!</v>
      </c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 t="e">
        <f>[2]тарифы!$I$15</f>
        <v>#REF!</v>
      </c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 t="e">
        <f>[2]тарифы!$J$15</f>
        <v>#REF!</v>
      </c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 t="e">
        <f>[2]тарифы!$K$15</f>
        <v>#REF!</v>
      </c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</row>
    <row r="44" spans="1:183" x14ac:dyDescent="0.25">
      <c r="A44" s="41"/>
      <c r="B44" s="41"/>
      <c r="C44" s="41"/>
      <c r="D44" s="41"/>
      <c r="E44" s="41"/>
      <c r="F44" s="41"/>
      <c r="G44" s="41"/>
      <c r="H44" s="41"/>
      <c r="I44" s="42" t="s">
        <v>399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1" t="s">
        <v>385</v>
      </c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4">
        <v>87.48</v>
      </c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>
        <v>97.051000000000002</v>
      </c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>
        <v>97.5</v>
      </c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>
        <v>96.75</v>
      </c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68">
        <f>[1]Лист1!$F$48</f>
        <v>103.663</v>
      </c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>
        <f>[1]Лист1!$G$48</f>
        <v>103.505</v>
      </c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7" t="e">
        <f>[2]тарифы!$H$16</f>
        <v>#REF!</v>
      </c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 t="e">
        <f>[2]тарифы!$I$16</f>
        <v>#REF!</v>
      </c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 t="e">
        <f>[2]тарифы!$J$16</f>
        <v>#REF!</v>
      </c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 t="e">
        <f>[2]тарифы!$K$16</f>
        <v>#REF!</v>
      </c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</row>
    <row r="45" spans="1:183" x14ac:dyDescent="0.25">
      <c r="A45" s="41"/>
      <c r="B45" s="41"/>
      <c r="C45" s="41"/>
      <c r="D45" s="41"/>
      <c r="E45" s="41"/>
      <c r="F45" s="41"/>
      <c r="G45" s="41"/>
      <c r="H45" s="41"/>
      <c r="I45" s="42" t="s">
        <v>400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17"/>
      <c r="FM45" s="17"/>
      <c r="FN45" s="17"/>
      <c r="FO45" s="17"/>
      <c r="FP45" s="1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</row>
    <row r="46" spans="1:183" x14ac:dyDescent="0.25">
      <c r="A46" s="41"/>
      <c r="B46" s="41"/>
      <c r="C46" s="41"/>
      <c r="D46" s="41"/>
      <c r="E46" s="41"/>
      <c r="F46" s="41"/>
      <c r="G46" s="41"/>
      <c r="H46" s="41"/>
      <c r="I46" s="42" t="s">
        <v>401</v>
      </c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1" t="s">
        <v>385</v>
      </c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4">
        <v>642</v>
      </c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>
        <v>652</v>
      </c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>
        <v>575</v>
      </c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>
        <v>574</v>
      </c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84">
        <f>[1]Лист1!$F$46</f>
        <v>824.31899999999996</v>
      </c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5">
        <f>[1]Лист1!$G$46</f>
        <v>807.01099999999997</v>
      </c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6" t="e">
        <f>[2]тарифы!$H$17</f>
        <v>#REF!</v>
      </c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7" t="e">
        <f>[2]тарифы!$I$17</f>
        <v>#REF!</v>
      </c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6" t="e">
        <f>[2]тарифы!$J$17</f>
        <v>#REF!</v>
      </c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7" t="e">
        <f>[2]тарифы!$K$17</f>
        <v>#REF!</v>
      </c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17"/>
      <c r="FM46" s="17"/>
      <c r="FN46" s="17"/>
      <c r="FO46" s="17"/>
      <c r="FP46" s="1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</row>
    <row r="47" spans="1:183" x14ac:dyDescent="0.25">
      <c r="A47" s="41" t="s">
        <v>38</v>
      </c>
      <c r="B47" s="41"/>
      <c r="C47" s="41"/>
      <c r="D47" s="41"/>
      <c r="E47" s="41"/>
      <c r="F47" s="41"/>
      <c r="G47" s="41"/>
      <c r="H47" s="41"/>
      <c r="I47" s="42" t="s">
        <v>402</v>
      </c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1" t="s">
        <v>385</v>
      </c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5" t="s">
        <v>25</v>
      </c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 t="s">
        <v>25</v>
      </c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 t="s">
        <v>25</v>
      </c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 t="s">
        <v>25</v>
      </c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 t="s">
        <v>25</v>
      </c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 t="s">
        <v>25</v>
      </c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 t="s">
        <v>25</v>
      </c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 t="s">
        <v>25</v>
      </c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 t="s">
        <v>25</v>
      </c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 t="s">
        <v>25</v>
      </c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</row>
    <row r="48" spans="1:183" x14ac:dyDescent="0.25">
      <c r="A48" s="41"/>
      <c r="B48" s="41"/>
      <c r="C48" s="41"/>
      <c r="D48" s="41"/>
      <c r="E48" s="41"/>
      <c r="F48" s="41"/>
      <c r="G48" s="41"/>
      <c r="H48" s="41"/>
      <c r="I48" s="42" t="s">
        <v>403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</row>
    <row r="49" spans="1:167" x14ac:dyDescent="0.25">
      <c r="A49" s="41"/>
      <c r="B49" s="41"/>
      <c r="C49" s="41"/>
      <c r="D49" s="41"/>
      <c r="E49" s="41"/>
      <c r="F49" s="41"/>
      <c r="G49" s="41"/>
      <c r="H49" s="41"/>
      <c r="I49" s="42" t="s">
        <v>396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</row>
    <row r="50" spans="1:167" x14ac:dyDescent="0.25">
      <c r="A50" s="41" t="s">
        <v>48</v>
      </c>
      <c r="B50" s="41"/>
      <c r="C50" s="41"/>
      <c r="D50" s="41"/>
      <c r="E50" s="41"/>
      <c r="F50" s="41"/>
      <c r="G50" s="41"/>
      <c r="H50" s="41"/>
      <c r="I50" s="42" t="s">
        <v>404</v>
      </c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5" t="s">
        <v>25</v>
      </c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 t="s">
        <v>25</v>
      </c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 t="s">
        <v>25</v>
      </c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 t="s">
        <v>25</v>
      </c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 t="s">
        <v>25</v>
      </c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 t="s">
        <v>25</v>
      </c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 t="s">
        <v>25</v>
      </c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 t="s">
        <v>25</v>
      </c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 t="s">
        <v>25</v>
      </c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 t="s">
        <v>25</v>
      </c>
      <c r="FB50" s="45"/>
      <c r="FC50" s="45"/>
      <c r="FD50" s="45"/>
      <c r="FE50" s="45"/>
      <c r="FF50" s="45"/>
      <c r="FG50" s="45"/>
      <c r="FH50" s="45"/>
      <c r="FI50" s="45"/>
      <c r="FJ50" s="45"/>
      <c r="FK50" s="45"/>
    </row>
    <row r="51" spans="1:167" x14ac:dyDescent="0.25">
      <c r="A51" s="41" t="s">
        <v>50</v>
      </c>
      <c r="B51" s="41"/>
      <c r="C51" s="41"/>
      <c r="D51" s="41"/>
      <c r="E51" s="41"/>
      <c r="F51" s="41"/>
      <c r="G51" s="41"/>
      <c r="H51" s="41"/>
      <c r="I51" s="42" t="s">
        <v>405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1" t="s">
        <v>385</v>
      </c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5" t="s">
        <v>25</v>
      </c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 t="s">
        <v>25</v>
      </c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 t="s">
        <v>25</v>
      </c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 t="s">
        <v>25</v>
      </c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 t="s">
        <v>25</v>
      </c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 t="s">
        <v>25</v>
      </c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 t="s">
        <v>25</v>
      </c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 t="s">
        <v>25</v>
      </c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 t="s">
        <v>25</v>
      </c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 t="s">
        <v>25</v>
      </c>
      <c r="FB51" s="45"/>
      <c r="FC51" s="45"/>
      <c r="FD51" s="45"/>
      <c r="FE51" s="45"/>
      <c r="FF51" s="45"/>
      <c r="FG51" s="45"/>
      <c r="FH51" s="45"/>
      <c r="FI51" s="45"/>
      <c r="FJ51" s="45"/>
      <c r="FK51" s="45"/>
    </row>
    <row r="52" spans="1:167" x14ac:dyDescent="0.25">
      <c r="A52" s="41"/>
      <c r="B52" s="41"/>
      <c r="C52" s="41"/>
      <c r="D52" s="41"/>
      <c r="E52" s="41"/>
      <c r="F52" s="41"/>
      <c r="G52" s="41"/>
      <c r="H52" s="41"/>
      <c r="I52" s="42" t="s">
        <v>406</v>
      </c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</row>
    <row r="53" spans="1:167" x14ac:dyDescent="0.25">
      <c r="A53" s="41"/>
      <c r="B53" s="41"/>
      <c r="C53" s="41"/>
      <c r="D53" s="41"/>
      <c r="E53" s="41"/>
      <c r="F53" s="41"/>
      <c r="G53" s="41"/>
      <c r="H53" s="41"/>
      <c r="I53" s="42" t="s">
        <v>407</v>
      </c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</row>
    <row r="54" spans="1:167" x14ac:dyDescent="0.25">
      <c r="A54" s="41"/>
      <c r="B54" s="41"/>
      <c r="C54" s="41"/>
      <c r="D54" s="41"/>
      <c r="E54" s="41"/>
      <c r="F54" s="41"/>
      <c r="G54" s="41"/>
      <c r="H54" s="41"/>
      <c r="I54" s="42" t="s">
        <v>408</v>
      </c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</row>
    <row r="55" spans="1:167" x14ac:dyDescent="0.25">
      <c r="A55" s="41" t="s">
        <v>54</v>
      </c>
      <c r="B55" s="41"/>
      <c r="C55" s="41"/>
      <c r="D55" s="41"/>
      <c r="E55" s="41"/>
      <c r="F55" s="41"/>
      <c r="G55" s="41"/>
      <c r="H55" s="41"/>
      <c r="I55" s="42" t="s">
        <v>405</v>
      </c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1" t="s">
        <v>385</v>
      </c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5" t="s">
        <v>25</v>
      </c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 t="s">
        <v>25</v>
      </c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 t="s">
        <v>25</v>
      </c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 t="s">
        <v>25</v>
      </c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 t="s">
        <v>25</v>
      </c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 t="s">
        <v>25</v>
      </c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 t="s">
        <v>25</v>
      </c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 t="s">
        <v>25</v>
      </c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 t="s">
        <v>25</v>
      </c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 t="s">
        <v>25</v>
      </c>
      <c r="FB55" s="45"/>
      <c r="FC55" s="45"/>
      <c r="FD55" s="45"/>
      <c r="FE55" s="45"/>
      <c r="FF55" s="45"/>
      <c r="FG55" s="45"/>
      <c r="FH55" s="45"/>
      <c r="FI55" s="45"/>
      <c r="FJ55" s="45"/>
      <c r="FK55" s="45"/>
    </row>
    <row r="56" spans="1:167" x14ac:dyDescent="0.25">
      <c r="A56" s="41"/>
      <c r="B56" s="41"/>
      <c r="C56" s="41"/>
      <c r="D56" s="41"/>
      <c r="E56" s="41"/>
      <c r="F56" s="41"/>
      <c r="G56" s="41"/>
      <c r="H56" s="41"/>
      <c r="I56" s="42" t="s">
        <v>406</v>
      </c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</row>
    <row r="57" spans="1:167" x14ac:dyDescent="0.25">
      <c r="A57" s="41"/>
      <c r="B57" s="41"/>
      <c r="C57" s="41"/>
      <c r="D57" s="41"/>
      <c r="E57" s="41"/>
      <c r="F57" s="41"/>
      <c r="G57" s="41"/>
      <c r="H57" s="41"/>
      <c r="I57" s="42" t="s">
        <v>409</v>
      </c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</row>
    <row r="58" spans="1:167" x14ac:dyDescent="0.25">
      <c r="A58" s="41"/>
      <c r="B58" s="41"/>
      <c r="C58" s="41"/>
      <c r="D58" s="41"/>
      <c r="E58" s="41"/>
      <c r="F58" s="41"/>
      <c r="G58" s="41"/>
      <c r="H58" s="41"/>
      <c r="I58" s="42" t="s">
        <v>410</v>
      </c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</row>
    <row r="59" spans="1:167" x14ac:dyDescent="0.25">
      <c r="A59" s="41"/>
      <c r="B59" s="41"/>
      <c r="C59" s="41"/>
      <c r="D59" s="41"/>
      <c r="E59" s="41"/>
      <c r="F59" s="41"/>
      <c r="G59" s="41"/>
      <c r="H59" s="41"/>
      <c r="I59" s="42" t="s">
        <v>411</v>
      </c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</row>
    <row r="60" spans="1:167" x14ac:dyDescent="0.25">
      <c r="A60" s="41" t="s">
        <v>58</v>
      </c>
      <c r="B60" s="41"/>
      <c r="C60" s="41"/>
      <c r="D60" s="41"/>
      <c r="E60" s="41"/>
      <c r="F60" s="41"/>
      <c r="G60" s="41"/>
      <c r="H60" s="41"/>
      <c r="I60" s="42" t="s">
        <v>412</v>
      </c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1" t="s">
        <v>385</v>
      </c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5" t="s">
        <v>25</v>
      </c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 t="s">
        <v>25</v>
      </c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 t="s">
        <v>25</v>
      </c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 t="s">
        <v>25</v>
      </c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 t="s">
        <v>25</v>
      </c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 t="s">
        <v>25</v>
      </c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 t="s">
        <v>25</v>
      </c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 t="s">
        <v>25</v>
      </c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 t="s">
        <v>25</v>
      </c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 t="s">
        <v>25</v>
      </c>
      <c r="FB60" s="45"/>
      <c r="FC60" s="45"/>
      <c r="FD60" s="45"/>
      <c r="FE60" s="45"/>
      <c r="FF60" s="45"/>
      <c r="FG60" s="45"/>
      <c r="FH60" s="45"/>
      <c r="FI60" s="45"/>
      <c r="FJ60" s="45"/>
      <c r="FK60" s="45"/>
    </row>
    <row r="61" spans="1:167" x14ac:dyDescent="0.25">
      <c r="A61" s="41"/>
      <c r="B61" s="41"/>
      <c r="C61" s="41"/>
      <c r="D61" s="41"/>
      <c r="E61" s="41"/>
      <c r="F61" s="41"/>
      <c r="G61" s="41"/>
      <c r="H61" s="41"/>
      <c r="I61" s="42" t="s">
        <v>413</v>
      </c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</row>
    <row r="62" spans="1:167" x14ac:dyDescent="0.25">
      <c r="A62" s="41"/>
      <c r="B62" s="41"/>
      <c r="C62" s="41"/>
      <c r="D62" s="41"/>
      <c r="E62" s="41"/>
      <c r="F62" s="41"/>
      <c r="G62" s="41"/>
      <c r="H62" s="41"/>
      <c r="I62" s="42" t="s">
        <v>414</v>
      </c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1" t="s">
        <v>385</v>
      </c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5" t="s">
        <v>25</v>
      </c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 t="s">
        <v>25</v>
      </c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 t="s">
        <v>25</v>
      </c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 t="s">
        <v>25</v>
      </c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 t="s">
        <v>25</v>
      </c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 t="s">
        <v>25</v>
      </c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 t="s">
        <v>25</v>
      </c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 t="s">
        <v>25</v>
      </c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 t="s">
        <v>25</v>
      </c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 t="s">
        <v>25</v>
      </c>
      <c r="FB62" s="45"/>
      <c r="FC62" s="45"/>
      <c r="FD62" s="45"/>
      <c r="FE62" s="45"/>
      <c r="FF62" s="45"/>
      <c r="FG62" s="45"/>
      <c r="FH62" s="45"/>
      <c r="FI62" s="45"/>
      <c r="FJ62" s="45"/>
      <c r="FK62" s="45"/>
    </row>
    <row r="63" spans="1:167" x14ac:dyDescent="0.25">
      <c r="A63" s="41"/>
      <c r="B63" s="41"/>
      <c r="C63" s="41"/>
      <c r="D63" s="41"/>
      <c r="E63" s="41"/>
      <c r="F63" s="41"/>
      <c r="G63" s="41"/>
      <c r="H63" s="41"/>
      <c r="I63" s="42" t="s">
        <v>240</v>
      </c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1" t="s">
        <v>385</v>
      </c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5" t="s">
        <v>25</v>
      </c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 t="s">
        <v>25</v>
      </c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 t="s">
        <v>25</v>
      </c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 t="s">
        <v>25</v>
      </c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 t="s">
        <v>25</v>
      </c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 t="s">
        <v>25</v>
      </c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 t="s">
        <v>25</v>
      </c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 t="s">
        <v>25</v>
      </c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 t="s">
        <v>25</v>
      </c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 t="s">
        <v>25</v>
      </c>
      <c r="FB63" s="45"/>
      <c r="FC63" s="45"/>
      <c r="FD63" s="45"/>
      <c r="FE63" s="45"/>
      <c r="FF63" s="45"/>
      <c r="FG63" s="45"/>
      <c r="FH63" s="45"/>
      <c r="FI63" s="45"/>
      <c r="FJ63" s="45"/>
      <c r="FK63" s="45"/>
    </row>
    <row r="64" spans="1:167" x14ac:dyDescent="0.25">
      <c r="A64" s="41"/>
      <c r="B64" s="41"/>
      <c r="C64" s="41"/>
      <c r="D64" s="41"/>
      <c r="E64" s="41"/>
      <c r="F64" s="41"/>
      <c r="G64" s="41"/>
      <c r="H64" s="41"/>
      <c r="I64" s="42" t="s">
        <v>241</v>
      </c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1" t="s">
        <v>385</v>
      </c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5" t="s">
        <v>25</v>
      </c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 t="s">
        <v>25</v>
      </c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 t="s">
        <v>25</v>
      </c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 t="s">
        <v>25</v>
      </c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 t="s">
        <v>25</v>
      </c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 t="s">
        <v>25</v>
      </c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 t="s">
        <v>25</v>
      </c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 t="s">
        <v>25</v>
      </c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 t="s">
        <v>25</v>
      </c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 t="s">
        <v>25</v>
      </c>
      <c r="FB64" s="45"/>
      <c r="FC64" s="45"/>
      <c r="FD64" s="45"/>
      <c r="FE64" s="45"/>
      <c r="FF64" s="45"/>
      <c r="FG64" s="45"/>
      <c r="FH64" s="45"/>
      <c r="FI64" s="45"/>
      <c r="FJ64" s="45"/>
      <c r="FK64" s="45"/>
    </row>
    <row r="65" spans="1:167" x14ac:dyDescent="0.25">
      <c r="A65" s="41" t="s">
        <v>81</v>
      </c>
      <c r="B65" s="41"/>
      <c r="C65" s="41"/>
      <c r="D65" s="41"/>
      <c r="E65" s="41"/>
      <c r="F65" s="41"/>
      <c r="G65" s="41"/>
      <c r="H65" s="41"/>
      <c r="I65" s="42" t="s">
        <v>415</v>
      </c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5" t="s">
        <v>25</v>
      </c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 t="s">
        <v>25</v>
      </c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 t="s">
        <v>25</v>
      </c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 t="s">
        <v>25</v>
      </c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 t="s">
        <v>25</v>
      </c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 t="s">
        <v>25</v>
      </c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 t="s">
        <v>25</v>
      </c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 t="s">
        <v>25</v>
      </c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 t="s">
        <v>25</v>
      </c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 t="s">
        <v>25</v>
      </c>
      <c r="FB65" s="45"/>
      <c r="FC65" s="45"/>
      <c r="FD65" s="45"/>
      <c r="FE65" s="45"/>
      <c r="FF65" s="45"/>
      <c r="FG65" s="45"/>
      <c r="FH65" s="45"/>
      <c r="FI65" s="45"/>
      <c r="FJ65" s="45"/>
      <c r="FK65" s="45"/>
    </row>
    <row r="66" spans="1:167" x14ac:dyDescent="0.25">
      <c r="A66" s="41" t="s">
        <v>85</v>
      </c>
      <c r="B66" s="41"/>
      <c r="C66" s="41"/>
      <c r="D66" s="41"/>
      <c r="E66" s="41"/>
      <c r="F66" s="41"/>
      <c r="G66" s="41"/>
      <c r="H66" s="41"/>
      <c r="I66" s="42" t="s">
        <v>416</v>
      </c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1" t="s">
        <v>417</v>
      </c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5" t="s">
        <v>25</v>
      </c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 t="s">
        <v>25</v>
      </c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 t="s">
        <v>25</v>
      </c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 t="s">
        <v>25</v>
      </c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 t="s">
        <v>25</v>
      </c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 t="s">
        <v>25</v>
      </c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 t="s">
        <v>25</v>
      </c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 t="s">
        <v>25</v>
      </c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 t="s">
        <v>25</v>
      </c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 t="s">
        <v>25</v>
      </c>
      <c r="FB66" s="45"/>
      <c r="FC66" s="45"/>
      <c r="FD66" s="45"/>
      <c r="FE66" s="45"/>
      <c r="FF66" s="45"/>
      <c r="FG66" s="45"/>
      <c r="FH66" s="45"/>
      <c r="FI66" s="45"/>
      <c r="FJ66" s="45"/>
      <c r="FK66" s="45"/>
    </row>
    <row r="67" spans="1:167" x14ac:dyDescent="0.25">
      <c r="A67" s="41"/>
      <c r="B67" s="41"/>
      <c r="C67" s="41"/>
      <c r="D67" s="41"/>
      <c r="E67" s="41"/>
      <c r="F67" s="41"/>
      <c r="G67" s="41"/>
      <c r="H67" s="41"/>
      <c r="I67" s="42" t="s">
        <v>418</v>
      </c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1" t="s">
        <v>417</v>
      </c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5" t="s">
        <v>25</v>
      </c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 t="s">
        <v>25</v>
      </c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 t="s">
        <v>25</v>
      </c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 t="s">
        <v>25</v>
      </c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 t="s">
        <v>25</v>
      </c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 t="s">
        <v>25</v>
      </c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 t="s">
        <v>25</v>
      </c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 t="s">
        <v>25</v>
      </c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 t="s">
        <v>25</v>
      </c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 t="s">
        <v>25</v>
      </c>
      <c r="FB67" s="45"/>
      <c r="FC67" s="45"/>
      <c r="FD67" s="45"/>
      <c r="FE67" s="45"/>
      <c r="FF67" s="45"/>
      <c r="FG67" s="45"/>
      <c r="FH67" s="45"/>
      <c r="FI67" s="45"/>
      <c r="FJ67" s="45"/>
      <c r="FK67" s="45"/>
    </row>
    <row r="68" spans="1:167" x14ac:dyDescent="0.25">
      <c r="A68" s="41" t="s">
        <v>93</v>
      </c>
      <c r="B68" s="41"/>
      <c r="C68" s="41"/>
      <c r="D68" s="41"/>
      <c r="E68" s="41"/>
      <c r="F68" s="41"/>
      <c r="G68" s="41"/>
      <c r="H68" s="41"/>
      <c r="I68" s="42" t="s">
        <v>419</v>
      </c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1" t="s">
        <v>374</v>
      </c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5" t="s">
        <v>25</v>
      </c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 t="s">
        <v>25</v>
      </c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 t="s">
        <v>25</v>
      </c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 t="s">
        <v>25</v>
      </c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 t="s">
        <v>25</v>
      </c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 t="s">
        <v>25</v>
      </c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 t="s">
        <v>25</v>
      </c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 t="s">
        <v>25</v>
      </c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 t="s">
        <v>25</v>
      </c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 t="s">
        <v>25</v>
      </c>
      <c r="FB68" s="45"/>
      <c r="FC68" s="45"/>
      <c r="FD68" s="45"/>
      <c r="FE68" s="45"/>
      <c r="FF68" s="45"/>
      <c r="FG68" s="45"/>
      <c r="FH68" s="45"/>
      <c r="FI68" s="45"/>
      <c r="FJ68" s="45"/>
      <c r="FK68" s="45"/>
    </row>
    <row r="69" spans="1:167" x14ac:dyDescent="0.25">
      <c r="A69" s="41" t="s">
        <v>97</v>
      </c>
      <c r="B69" s="41"/>
      <c r="C69" s="41"/>
      <c r="D69" s="41"/>
      <c r="E69" s="41"/>
      <c r="F69" s="41"/>
      <c r="G69" s="41"/>
      <c r="H69" s="41"/>
      <c r="I69" s="42" t="s">
        <v>420</v>
      </c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1" t="s">
        <v>421</v>
      </c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5" t="s">
        <v>73</v>
      </c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 t="s">
        <v>73</v>
      </c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 t="s">
        <v>73</v>
      </c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 t="s">
        <v>73</v>
      </c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 t="s">
        <v>73</v>
      </c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 t="s">
        <v>73</v>
      </c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 t="s">
        <v>73</v>
      </c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 t="s">
        <v>73</v>
      </c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 t="s">
        <v>73</v>
      </c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 t="s">
        <v>73</v>
      </c>
      <c r="FB69" s="45"/>
      <c r="FC69" s="45"/>
      <c r="FD69" s="45"/>
      <c r="FE69" s="45"/>
      <c r="FF69" s="45"/>
      <c r="FG69" s="45"/>
      <c r="FH69" s="45"/>
      <c r="FI69" s="45"/>
      <c r="FJ69" s="45"/>
      <c r="FK69" s="45"/>
    </row>
    <row r="70" spans="1:167" x14ac:dyDescent="0.25">
      <c r="A70" s="41"/>
      <c r="B70" s="41"/>
      <c r="C70" s="41"/>
      <c r="D70" s="41"/>
      <c r="E70" s="41"/>
      <c r="F70" s="41"/>
      <c r="G70" s="41"/>
      <c r="H70" s="41"/>
      <c r="I70" s="42" t="s">
        <v>317</v>
      </c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</row>
    <row r="71" spans="1:167" x14ac:dyDescent="0.25">
      <c r="A71" s="88" t="s">
        <v>422</v>
      </c>
      <c r="B71" s="88"/>
      <c r="C71" s="88"/>
      <c r="D71" s="88"/>
      <c r="E71" s="88"/>
      <c r="F71" s="88"/>
      <c r="G71" s="88"/>
      <c r="H71" s="88"/>
      <c r="I71" s="42" t="s">
        <v>423</v>
      </c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1" t="s">
        <v>421</v>
      </c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5" t="s">
        <v>25</v>
      </c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 t="s">
        <v>25</v>
      </c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 t="s">
        <v>25</v>
      </c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 t="s">
        <v>25</v>
      </c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 t="s">
        <v>25</v>
      </c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 t="s">
        <v>25</v>
      </c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 t="s">
        <v>25</v>
      </c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 t="s">
        <v>25</v>
      </c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 t="s">
        <v>25</v>
      </c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 t="s">
        <v>25</v>
      </c>
      <c r="FB71" s="45"/>
      <c r="FC71" s="45"/>
      <c r="FD71" s="45"/>
      <c r="FE71" s="45"/>
      <c r="FF71" s="45"/>
      <c r="FG71" s="45"/>
      <c r="FH71" s="45"/>
      <c r="FI71" s="45"/>
      <c r="FJ71" s="45"/>
      <c r="FK71" s="45"/>
    </row>
    <row r="72" spans="1:167" x14ac:dyDescent="0.25">
      <c r="A72" s="88"/>
      <c r="B72" s="88"/>
      <c r="C72" s="88"/>
      <c r="D72" s="88"/>
      <c r="E72" s="88"/>
      <c r="F72" s="88"/>
      <c r="G72" s="88"/>
      <c r="H72" s="88"/>
      <c r="I72" s="42" t="s">
        <v>424</v>
      </c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</row>
    <row r="73" spans="1:167" x14ac:dyDescent="0.25">
      <c r="A73" s="41" t="s">
        <v>425</v>
      </c>
      <c r="B73" s="41"/>
      <c r="C73" s="41"/>
      <c r="D73" s="41"/>
      <c r="E73" s="41"/>
      <c r="F73" s="41"/>
      <c r="G73" s="41"/>
      <c r="H73" s="41"/>
      <c r="I73" s="42" t="s">
        <v>426</v>
      </c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1" t="s">
        <v>421</v>
      </c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5" t="s">
        <v>25</v>
      </c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 t="s">
        <v>25</v>
      </c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 t="s">
        <v>25</v>
      </c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 t="s">
        <v>25</v>
      </c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 t="s">
        <v>25</v>
      </c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 t="s">
        <v>25</v>
      </c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 t="s">
        <v>25</v>
      </c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 t="s">
        <v>25</v>
      </c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 t="s">
        <v>25</v>
      </c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 t="s">
        <v>25</v>
      </c>
      <c r="FB73" s="45"/>
      <c r="FC73" s="45"/>
      <c r="FD73" s="45"/>
      <c r="FE73" s="45"/>
      <c r="FF73" s="45"/>
      <c r="FG73" s="45"/>
      <c r="FH73" s="45"/>
      <c r="FI73" s="45"/>
      <c r="FJ73" s="45"/>
      <c r="FK73" s="45"/>
    </row>
    <row r="74" spans="1:167" ht="15.75" customHeight="1" x14ac:dyDescent="0.25">
      <c r="A74" s="41"/>
      <c r="B74" s="41"/>
      <c r="C74" s="41"/>
      <c r="D74" s="41"/>
      <c r="E74" s="41"/>
      <c r="F74" s="41"/>
      <c r="G74" s="41"/>
      <c r="H74" s="41"/>
      <c r="I74" s="89" t="s">
        <v>427</v>
      </c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41" t="s">
        <v>421</v>
      </c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5" t="s">
        <v>25</v>
      </c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 t="s">
        <v>25</v>
      </c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 t="s">
        <v>25</v>
      </c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 t="s">
        <v>25</v>
      </c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 t="s">
        <v>25</v>
      </c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 t="s">
        <v>25</v>
      </c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 t="s">
        <v>25</v>
      </c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 t="s">
        <v>25</v>
      </c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 t="s">
        <v>25</v>
      </c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 t="s">
        <v>25</v>
      </c>
      <c r="FB74" s="45"/>
      <c r="FC74" s="45"/>
      <c r="FD74" s="45"/>
      <c r="FE74" s="45"/>
      <c r="FF74" s="45"/>
      <c r="FG74" s="45"/>
      <c r="FH74" s="45"/>
      <c r="FI74" s="45"/>
      <c r="FJ74" s="45"/>
      <c r="FK74" s="45"/>
    </row>
    <row r="75" spans="1:167" ht="15.75" customHeight="1" x14ac:dyDescent="0.25">
      <c r="A75" s="41"/>
      <c r="B75" s="41"/>
      <c r="C75" s="41"/>
      <c r="D75" s="41"/>
      <c r="E75" s="41"/>
      <c r="F75" s="41"/>
      <c r="G75" s="41"/>
      <c r="H75" s="41"/>
      <c r="I75" s="89" t="s">
        <v>428</v>
      </c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41" t="s">
        <v>421</v>
      </c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5" t="s">
        <v>25</v>
      </c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 t="s">
        <v>25</v>
      </c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 t="s">
        <v>25</v>
      </c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 t="s">
        <v>25</v>
      </c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 t="s">
        <v>25</v>
      </c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 t="s">
        <v>25</v>
      </c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 t="s">
        <v>25</v>
      </c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 t="s">
        <v>25</v>
      </c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 t="s">
        <v>25</v>
      </c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 t="s">
        <v>25</v>
      </c>
      <c r="FB75" s="45"/>
      <c r="FC75" s="45"/>
      <c r="FD75" s="45"/>
      <c r="FE75" s="45"/>
      <c r="FF75" s="45"/>
      <c r="FG75" s="45"/>
      <c r="FH75" s="45"/>
      <c r="FI75" s="45"/>
      <c r="FJ75" s="45"/>
      <c r="FK75" s="45"/>
    </row>
    <row r="76" spans="1:167" ht="15.75" customHeight="1" x14ac:dyDescent="0.25">
      <c r="A76" s="41"/>
      <c r="B76" s="41"/>
      <c r="C76" s="41"/>
      <c r="D76" s="41"/>
      <c r="E76" s="41"/>
      <c r="F76" s="41"/>
      <c r="G76" s="41"/>
      <c r="H76" s="41"/>
      <c r="I76" s="89" t="s">
        <v>429</v>
      </c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41" t="s">
        <v>421</v>
      </c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5" t="s">
        <v>25</v>
      </c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 t="s">
        <v>25</v>
      </c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 t="s">
        <v>25</v>
      </c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 t="s">
        <v>25</v>
      </c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 t="s">
        <v>25</v>
      </c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 t="s">
        <v>25</v>
      </c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 t="s">
        <v>25</v>
      </c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 t="s">
        <v>25</v>
      </c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 t="s">
        <v>25</v>
      </c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 t="s">
        <v>25</v>
      </c>
      <c r="FB76" s="45"/>
      <c r="FC76" s="45"/>
      <c r="FD76" s="45"/>
      <c r="FE76" s="45"/>
      <c r="FF76" s="45"/>
      <c r="FG76" s="45"/>
      <c r="FH76" s="45"/>
      <c r="FI76" s="45"/>
      <c r="FJ76" s="45"/>
      <c r="FK76" s="45"/>
    </row>
    <row r="77" spans="1:167" ht="15.75" customHeight="1" x14ac:dyDescent="0.25">
      <c r="A77" s="41"/>
      <c r="B77" s="41"/>
      <c r="C77" s="41"/>
      <c r="D77" s="41"/>
      <c r="E77" s="41"/>
      <c r="F77" s="41"/>
      <c r="G77" s="41"/>
      <c r="H77" s="41"/>
      <c r="I77" s="89" t="s">
        <v>430</v>
      </c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41" t="s">
        <v>421</v>
      </c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5" t="s">
        <v>25</v>
      </c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 t="s">
        <v>25</v>
      </c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 t="s">
        <v>25</v>
      </c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 t="s">
        <v>25</v>
      </c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 t="s">
        <v>25</v>
      </c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 t="s">
        <v>25</v>
      </c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 t="s">
        <v>25</v>
      </c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 t="s">
        <v>25</v>
      </c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 t="s">
        <v>25</v>
      </c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 t="s">
        <v>25</v>
      </c>
      <c r="FB77" s="45"/>
      <c r="FC77" s="45"/>
      <c r="FD77" s="45"/>
      <c r="FE77" s="45"/>
      <c r="FF77" s="45"/>
      <c r="FG77" s="45"/>
      <c r="FH77" s="45"/>
      <c r="FI77" s="45"/>
      <c r="FJ77" s="45"/>
      <c r="FK77" s="45"/>
    </row>
    <row r="78" spans="1:167" x14ac:dyDescent="0.25">
      <c r="A78" s="41" t="s">
        <v>431</v>
      </c>
      <c r="B78" s="41"/>
      <c r="C78" s="41"/>
      <c r="D78" s="41"/>
      <c r="E78" s="41"/>
      <c r="F78" s="41"/>
      <c r="G78" s="41"/>
      <c r="H78" s="41"/>
      <c r="I78" s="42" t="s">
        <v>432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1" t="s">
        <v>421</v>
      </c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5" t="s">
        <v>25</v>
      </c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 t="s">
        <v>25</v>
      </c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 t="s">
        <v>25</v>
      </c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 t="s">
        <v>25</v>
      </c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 t="s">
        <v>25</v>
      </c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 t="s">
        <v>25</v>
      </c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 t="s">
        <v>25</v>
      </c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 t="s">
        <v>25</v>
      </c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 t="s">
        <v>25</v>
      </c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 t="s">
        <v>25</v>
      </c>
      <c r="FB78" s="45"/>
      <c r="FC78" s="45"/>
      <c r="FD78" s="45"/>
      <c r="FE78" s="45"/>
      <c r="FF78" s="45"/>
      <c r="FG78" s="45"/>
      <c r="FH78" s="45"/>
      <c r="FI78" s="45"/>
      <c r="FJ78" s="45"/>
      <c r="FK78" s="45"/>
    </row>
    <row r="79" spans="1:167" x14ac:dyDescent="0.25">
      <c r="A79" s="41"/>
      <c r="B79" s="41"/>
      <c r="C79" s="41"/>
      <c r="D79" s="41"/>
      <c r="E79" s="41"/>
      <c r="F79" s="41"/>
      <c r="G79" s="41"/>
      <c r="H79" s="41"/>
      <c r="I79" s="42" t="s">
        <v>433</v>
      </c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</row>
    <row r="80" spans="1:167" x14ac:dyDescent="0.25">
      <c r="A80" s="41" t="s">
        <v>100</v>
      </c>
      <c r="B80" s="41"/>
      <c r="C80" s="41"/>
      <c r="D80" s="41"/>
      <c r="E80" s="41"/>
      <c r="F80" s="41"/>
      <c r="G80" s="41"/>
      <c r="H80" s="41"/>
      <c r="I80" s="42" t="s">
        <v>434</v>
      </c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5" t="s">
        <v>25</v>
      </c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 t="s">
        <v>25</v>
      </c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 t="s">
        <v>25</v>
      </c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 t="s">
        <v>25</v>
      </c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 t="s">
        <v>25</v>
      </c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 t="s">
        <v>25</v>
      </c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 t="s">
        <v>25</v>
      </c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 t="s">
        <v>25</v>
      </c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 t="s">
        <v>25</v>
      </c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 t="s">
        <v>25</v>
      </c>
      <c r="FB80" s="45"/>
      <c r="FC80" s="45"/>
      <c r="FD80" s="45"/>
      <c r="FE80" s="45"/>
      <c r="FF80" s="45"/>
      <c r="FG80" s="45"/>
      <c r="FH80" s="45"/>
      <c r="FI80" s="45"/>
      <c r="FJ80" s="45"/>
      <c r="FK80" s="45"/>
    </row>
    <row r="81" spans="1:167" x14ac:dyDescent="0.25">
      <c r="A81" s="41"/>
      <c r="B81" s="41"/>
      <c r="C81" s="41"/>
      <c r="D81" s="41"/>
      <c r="E81" s="41"/>
      <c r="F81" s="41"/>
      <c r="G81" s="41"/>
      <c r="H81" s="41"/>
      <c r="I81" s="42" t="s">
        <v>435</v>
      </c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</row>
    <row r="82" spans="1:167" x14ac:dyDescent="0.25">
      <c r="A82" s="41" t="s">
        <v>103</v>
      </c>
      <c r="B82" s="41"/>
      <c r="C82" s="41"/>
      <c r="D82" s="41"/>
      <c r="E82" s="41"/>
      <c r="F82" s="41"/>
      <c r="G82" s="41"/>
      <c r="H82" s="41"/>
      <c r="I82" s="42" t="s">
        <v>436</v>
      </c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1" t="s">
        <v>437</v>
      </c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5" t="s">
        <v>25</v>
      </c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 t="s">
        <v>25</v>
      </c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 t="s">
        <v>25</v>
      </c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 t="s">
        <v>25</v>
      </c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 t="s">
        <v>25</v>
      </c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 t="s">
        <v>25</v>
      </c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 t="s">
        <v>25</v>
      </c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 t="s">
        <v>25</v>
      </c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 t="s">
        <v>25</v>
      </c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 t="s">
        <v>25</v>
      </c>
      <c r="FB82" s="45"/>
      <c r="FC82" s="45"/>
      <c r="FD82" s="45"/>
      <c r="FE82" s="45"/>
      <c r="FF82" s="45"/>
      <c r="FG82" s="45"/>
      <c r="FH82" s="45"/>
      <c r="FI82" s="45"/>
      <c r="FJ82" s="45"/>
      <c r="FK82" s="45"/>
    </row>
    <row r="83" spans="1:167" x14ac:dyDescent="0.25">
      <c r="A83" s="41"/>
      <c r="B83" s="41"/>
      <c r="C83" s="41"/>
      <c r="D83" s="41"/>
      <c r="E83" s="41"/>
      <c r="F83" s="41"/>
      <c r="G83" s="41"/>
      <c r="H83" s="41"/>
      <c r="I83" s="42" t="s">
        <v>438</v>
      </c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1" t="s">
        <v>439</v>
      </c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</row>
    <row r="84" spans="1:167" x14ac:dyDescent="0.25">
      <c r="A84" s="41" t="s">
        <v>440</v>
      </c>
      <c r="B84" s="41"/>
      <c r="C84" s="41"/>
      <c r="D84" s="41"/>
      <c r="E84" s="41"/>
      <c r="F84" s="41"/>
      <c r="G84" s="41"/>
      <c r="H84" s="41"/>
      <c r="I84" s="42" t="s">
        <v>441</v>
      </c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1" t="s">
        <v>421</v>
      </c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5" t="s">
        <v>25</v>
      </c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 t="s">
        <v>25</v>
      </c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 t="s">
        <v>25</v>
      </c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 t="s">
        <v>25</v>
      </c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 t="s">
        <v>25</v>
      </c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 t="s">
        <v>25</v>
      </c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 t="s">
        <v>25</v>
      </c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 t="s">
        <v>25</v>
      </c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 t="s">
        <v>25</v>
      </c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 t="s">
        <v>25</v>
      </c>
      <c r="FB84" s="45"/>
      <c r="FC84" s="45"/>
      <c r="FD84" s="45"/>
      <c r="FE84" s="45"/>
      <c r="FF84" s="45"/>
      <c r="FG84" s="45"/>
      <c r="FH84" s="45"/>
      <c r="FI84" s="45"/>
      <c r="FJ84" s="45"/>
      <c r="FK84" s="45"/>
    </row>
    <row r="85" spans="1:167" x14ac:dyDescent="0.25">
      <c r="A85" s="41" t="s">
        <v>107</v>
      </c>
      <c r="B85" s="41"/>
      <c r="C85" s="41"/>
      <c r="D85" s="41"/>
      <c r="E85" s="41"/>
      <c r="F85" s="41"/>
      <c r="G85" s="41"/>
      <c r="H85" s="41"/>
      <c r="I85" s="42" t="s">
        <v>442</v>
      </c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1" t="s">
        <v>443</v>
      </c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5" t="s">
        <v>25</v>
      </c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 t="s">
        <v>25</v>
      </c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 t="s">
        <v>25</v>
      </c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 t="s">
        <v>25</v>
      </c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 t="s">
        <v>25</v>
      </c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 t="s">
        <v>25</v>
      </c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 t="s">
        <v>25</v>
      </c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 t="s">
        <v>25</v>
      </c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 t="s">
        <v>25</v>
      </c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 t="s">
        <v>25</v>
      </c>
      <c r="FB85" s="45"/>
      <c r="FC85" s="45"/>
      <c r="FD85" s="45"/>
      <c r="FE85" s="45"/>
      <c r="FF85" s="45"/>
      <c r="FG85" s="45"/>
      <c r="FH85" s="45"/>
      <c r="FI85" s="45"/>
      <c r="FJ85" s="45"/>
      <c r="FK85" s="45"/>
    </row>
    <row r="86" spans="1:167" x14ac:dyDescent="0.25">
      <c r="A86" s="41"/>
      <c r="B86" s="41"/>
      <c r="C86" s="41"/>
      <c r="D86" s="41"/>
      <c r="E86" s="41"/>
      <c r="F86" s="41"/>
      <c r="G86" s="41"/>
      <c r="H86" s="41"/>
      <c r="I86" s="42" t="s">
        <v>89</v>
      </c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</row>
    <row r="87" spans="1:167" x14ac:dyDescent="0.25">
      <c r="A87" s="41"/>
      <c r="B87" s="41"/>
      <c r="C87" s="41"/>
      <c r="D87" s="41"/>
      <c r="E87" s="41"/>
      <c r="F87" s="41"/>
      <c r="G87" s="41"/>
      <c r="H87" s="41"/>
      <c r="I87" s="42" t="s">
        <v>444</v>
      </c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1" t="s">
        <v>443</v>
      </c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5" t="s">
        <v>25</v>
      </c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 t="s">
        <v>25</v>
      </c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 t="s">
        <v>25</v>
      </c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 t="s">
        <v>25</v>
      </c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 t="s">
        <v>25</v>
      </c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 t="s">
        <v>25</v>
      </c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 t="s">
        <v>25</v>
      </c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 t="s">
        <v>25</v>
      </c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 t="s">
        <v>25</v>
      </c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 t="s">
        <v>25</v>
      </c>
      <c r="FB87" s="45"/>
      <c r="FC87" s="45"/>
      <c r="FD87" s="45"/>
      <c r="FE87" s="45"/>
      <c r="FF87" s="45"/>
      <c r="FG87" s="45"/>
      <c r="FH87" s="45"/>
      <c r="FI87" s="45"/>
      <c r="FJ87" s="45"/>
      <c r="FK87" s="45"/>
    </row>
    <row r="88" spans="1:167" x14ac:dyDescent="0.25">
      <c r="A88" s="41"/>
      <c r="B88" s="41"/>
      <c r="C88" s="41"/>
      <c r="D88" s="41"/>
      <c r="E88" s="41"/>
      <c r="F88" s="41"/>
      <c r="G88" s="41"/>
      <c r="H88" s="41"/>
      <c r="I88" s="42" t="s">
        <v>433</v>
      </c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1" t="s">
        <v>443</v>
      </c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5" t="s">
        <v>25</v>
      </c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 t="s">
        <v>25</v>
      </c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 t="s">
        <v>25</v>
      </c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 t="s">
        <v>25</v>
      </c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 t="s">
        <v>25</v>
      </c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 t="s">
        <v>25</v>
      </c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 t="s">
        <v>25</v>
      </c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 t="s">
        <v>25</v>
      </c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 t="s">
        <v>25</v>
      </c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 t="s">
        <v>25</v>
      </c>
      <c r="FB88" s="45"/>
      <c r="FC88" s="45"/>
      <c r="FD88" s="45"/>
      <c r="FE88" s="45"/>
      <c r="FF88" s="45"/>
      <c r="FG88" s="45"/>
      <c r="FH88" s="45"/>
      <c r="FI88" s="45"/>
      <c r="FJ88" s="45"/>
      <c r="FK88" s="45"/>
    </row>
    <row r="104" spans="1:18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1:18" s="24" customFormat="1" ht="11.25" x14ac:dyDescent="0.2">
      <c r="A105" s="24" t="s">
        <v>282</v>
      </c>
    </row>
  </sheetData>
  <mergeCells count="547">
    <mergeCell ref="DT87:ED87"/>
    <mergeCell ref="EE87:EO87"/>
    <mergeCell ref="EP87:EZ87"/>
    <mergeCell ref="FA87:FK87"/>
    <mergeCell ref="A88:H88"/>
    <mergeCell ref="I88:AO88"/>
    <mergeCell ref="AP88:BE88"/>
    <mergeCell ref="BF88:BP88"/>
    <mergeCell ref="BQ88:CA88"/>
    <mergeCell ref="CB88:CL88"/>
    <mergeCell ref="CM88:CW88"/>
    <mergeCell ref="CX88:DH88"/>
    <mergeCell ref="DI88:DS88"/>
    <mergeCell ref="DT88:ED88"/>
    <mergeCell ref="EE88:EO88"/>
    <mergeCell ref="EP88:EZ88"/>
    <mergeCell ref="FA88:FK88"/>
    <mergeCell ref="A87:H87"/>
    <mergeCell ref="I87:AO87"/>
    <mergeCell ref="AP87:BE87"/>
    <mergeCell ref="BF87:BP87"/>
    <mergeCell ref="BQ87:CA87"/>
    <mergeCell ref="CB87:CL87"/>
    <mergeCell ref="CM87:CW87"/>
    <mergeCell ref="CX87:DH87"/>
    <mergeCell ref="DI87:DS87"/>
    <mergeCell ref="DT84:ED84"/>
    <mergeCell ref="EE84:EO84"/>
    <mergeCell ref="EP84:EZ84"/>
    <mergeCell ref="FA84:FK84"/>
    <mergeCell ref="A85:H86"/>
    <mergeCell ref="I85:AO85"/>
    <mergeCell ref="AP85:BE86"/>
    <mergeCell ref="BF85:BP86"/>
    <mergeCell ref="BQ85:CA86"/>
    <mergeCell ref="CB85:CL86"/>
    <mergeCell ref="CM85:CW86"/>
    <mergeCell ref="CX85:DH86"/>
    <mergeCell ref="DI85:DS86"/>
    <mergeCell ref="DT85:ED86"/>
    <mergeCell ref="EE85:EO86"/>
    <mergeCell ref="EP85:EZ86"/>
    <mergeCell ref="FA85:FK86"/>
    <mergeCell ref="I86:AO86"/>
    <mergeCell ref="A84:H84"/>
    <mergeCell ref="I84:AO84"/>
    <mergeCell ref="AP84:BE84"/>
    <mergeCell ref="BF84:BP84"/>
    <mergeCell ref="BQ84:CA84"/>
    <mergeCell ref="CB84:CL84"/>
    <mergeCell ref="CM84:CW84"/>
    <mergeCell ref="CX84:DH84"/>
    <mergeCell ref="DI84:DS84"/>
    <mergeCell ref="DT80:ED81"/>
    <mergeCell ref="EE80:EO81"/>
    <mergeCell ref="EP80:EZ81"/>
    <mergeCell ref="FA80:FK81"/>
    <mergeCell ref="DI82:DS83"/>
    <mergeCell ref="DT82:ED83"/>
    <mergeCell ref="EE82:EO83"/>
    <mergeCell ref="EP82:EZ83"/>
    <mergeCell ref="FA82:FK83"/>
    <mergeCell ref="DI80:DS81"/>
    <mergeCell ref="I81:AO81"/>
    <mergeCell ref="A82:H83"/>
    <mergeCell ref="I82:AO82"/>
    <mergeCell ref="AP82:BE82"/>
    <mergeCell ref="BF82:BP83"/>
    <mergeCell ref="BQ82:CA83"/>
    <mergeCell ref="CB82:CL83"/>
    <mergeCell ref="CM82:CW83"/>
    <mergeCell ref="CX82:DH83"/>
    <mergeCell ref="I83:AO83"/>
    <mergeCell ref="AP83:BE83"/>
    <mergeCell ref="A80:H81"/>
    <mergeCell ref="I80:AO80"/>
    <mergeCell ref="AP80:BE81"/>
    <mergeCell ref="BF80:BP81"/>
    <mergeCell ref="BQ80:CA81"/>
    <mergeCell ref="CB80:CL81"/>
    <mergeCell ref="CM80:CW81"/>
    <mergeCell ref="CX80:DH81"/>
    <mergeCell ref="DT77:ED77"/>
    <mergeCell ref="EE77:EO77"/>
    <mergeCell ref="EP77:EZ77"/>
    <mergeCell ref="FA77:FK77"/>
    <mergeCell ref="A78:H79"/>
    <mergeCell ref="I78:AO78"/>
    <mergeCell ref="AP78:BE79"/>
    <mergeCell ref="BF78:BP79"/>
    <mergeCell ref="BQ78:CA79"/>
    <mergeCell ref="CB78:CL79"/>
    <mergeCell ref="CM78:CW79"/>
    <mergeCell ref="CX78:DH79"/>
    <mergeCell ref="DI78:DS79"/>
    <mergeCell ref="DT78:ED79"/>
    <mergeCell ref="EE78:EO79"/>
    <mergeCell ref="EP78:EZ79"/>
    <mergeCell ref="FA78:FK79"/>
    <mergeCell ref="I79:AO79"/>
    <mergeCell ref="A77:H77"/>
    <mergeCell ref="I77:AO77"/>
    <mergeCell ref="AP77:BE77"/>
    <mergeCell ref="BF77:BP77"/>
    <mergeCell ref="BQ77:CA77"/>
    <mergeCell ref="CB77:CL77"/>
    <mergeCell ref="CM77:CW77"/>
    <mergeCell ref="CX77:DH77"/>
    <mergeCell ref="DI77:DS77"/>
    <mergeCell ref="DT75:ED75"/>
    <mergeCell ref="EE75:EO75"/>
    <mergeCell ref="EP75:EZ75"/>
    <mergeCell ref="FA75:FK75"/>
    <mergeCell ref="A76:H76"/>
    <mergeCell ref="I76:AO76"/>
    <mergeCell ref="AP76:BE76"/>
    <mergeCell ref="BF76:BP76"/>
    <mergeCell ref="BQ76:CA76"/>
    <mergeCell ref="CB76:CL76"/>
    <mergeCell ref="CM76:CW76"/>
    <mergeCell ref="CX76:DH76"/>
    <mergeCell ref="DI76:DS76"/>
    <mergeCell ref="DT76:ED76"/>
    <mergeCell ref="EE76:EO76"/>
    <mergeCell ref="EP76:EZ76"/>
    <mergeCell ref="FA76:FK76"/>
    <mergeCell ref="A75:H75"/>
    <mergeCell ref="I75:AO75"/>
    <mergeCell ref="AP75:BE75"/>
    <mergeCell ref="BF75:BP75"/>
    <mergeCell ref="BQ75:CA75"/>
    <mergeCell ref="CB75:CL75"/>
    <mergeCell ref="CM75:CW75"/>
    <mergeCell ref="CX75:DH75"/>
    <mergeCell ref="DI75:DS75"/>
    <mergeCell ref="DT73:ED73"/>
    <mergeCell ref="EE73:EO73"/>
    <mergeCell ref="EP73:EZ73"/>
    <mergeCell ref="FA73:FK73"/>
    <mergeCell ref="DT74:ED74"/>
    <mergeCell ref="EE74:EO74"/>
    <mergeCell ref="EP74:EZ74"/>
    <mergeCell ref="FA74:FK74"/>
    <mergeCell ref="A74:H74"/>
    <mergeCell ref="I74:AO74"/>
    <mergeCell ref="AP74:BE74"/>
    <mergeCell ref="BF74:BP74"/>
    <mergeCell ref="BQ74:CA74"/>
    <mergeCell ref="CB74:CL74"/>
    <mergeCell ref="CM74:CW74"/>
    <mergeCell ref="CX74:DH74"/>
    <mergeCell ref="DI74:DS74"/>
    <mergeCell ref="A73:H73"/>
    <mergeCell ref="I73:AO73"/>
    <mergeCell ref="AP73:BE73"/>
    <mergeCell ref="BF73:BP73"/>
    <mergeCell ref="BQ73:CA73"/>
    <mergeCell ref="CB73:CL73"/>
    <mergeCell ref="CM73:CW73"/>
    <mergeCell ref="CX73:DH73"/>
    <mergeCell ref="DI73:DS73"/>
    <mergeCell ref="DT69:ED70"/>
    <mergeCell ref="EE69:EO70"/>
    <mergeCell ref="EP69:EZ70"/>
    <mergeCell ref="FA69:FK70"/>
    <mergeCell ref="I70:AO70"/>
    <mergeCell ref="A71:H72"/>
    <mergeCell ref="I71:AO71"/>
    <mergeCell ref="AP71:BE72"/>
    <mergeCell ref="BF71:BP72"/>
    <mergeCell ref="BQ71:CA72"/>
    <mergeCell ref="CB71:CL72"/>
    <mergeCell ref="CM71:CW72"/>
    <mergeCell ref="CX71:DH72"/>
    <mergeCell ref="DI71:DS72"/>
    <mergeCell ref="DT71:ED72"/>
    <mergeCell ref="EE71:EO72"/>
    <mergeCell ref="EP71:EZ72"/>
    <mergeCell ref="FA71:FK72"/>
    <mergeCell ref="I72:AO72"/>
    <mergeCell ref="A69:H70"/>
    <mergeCell ref="I69:AO69"/>
    <mergeCell ref="AP69:BE70"/>
    <mergeCell ref="BF69:BP70"/>
    <mergeCell ref="BQ69:CA70"/>
    <mergeCell ref="CB69:CL70"/>
    <mergeCell ref="CM69:CW70"/>
    <mergeCell ref="CX69:DH70"/>
    <mergeCell ref="DI69:DS70"/>
    <mergeCell ref="DT67:ED67"/>
    <mergeCell ref="EE67:EO67"/>
    <mergeCell ref="EP67:EZ67"/>
    <mergeCell ref="FA67:FK67"/>
    <mergeCell ref="A68:H68"/>
    <mergeCell ref="I68:AO68"/>
    <mergeCell ref="AP68:BE68"/>
    <mergeCell ref="BF68:BP68"/>
    <mergeCell ref="BQ68:CA68"/>
    <mergeCell ref="CB68:CL68"/>
    <mergeCell ref="CM68:CW68"/>
    <mergeCell ref="CX68:DH68"/>
    <mergeCell ref="DI68:DS68"/>
    <mergeCell ref="DT68:ED68"/>
    <mergeCell ref="EE68:EO68"/>
    <mergeCell ref="EP68:EZ68"/>
    <mergeCell ref="FA68:FK68"/>
    <mergeCell ref="A67:H67"/>
    <mergeCell ref="I67:AO67"/>
    <mergeCell ref="AP67:BE67"/>
    <mergeCell ref="BF67:BP67"/>
    <mergeCell ref="BQ67:CA67"/>
    <mergeCell ref="CB67:CL67"/>
    <mergeCell ref="CM67:CW67"/>
    <mergeCell ref="CX67:DH67"/>
    <mergeCell ref="DI67:DS67"/>
    <mergeCell ref="DT65:ED65"/>
    <mergeCell ref="EE65:EO65"/>
    <mergeCell ref="EP65:EZ65"/>
    <mergeCell ref="FA65:FK65"/>
    <mergeCell ref="A66:H66"/>
    <mergeCell ref="I66:AO66"/>
    <mergeCell ref="AP66:BE66"/>
    <mergeCell ref="BF66:BP66"/>
    <mergeCell ref="BQ66:CA66"/>
    <mergeCell ref="CB66:CL66"/>
    <mergeCell ref="CM66:CW66"/>
    <mergeCell ref="CX66:DH66"/>
    <mergeCell ref="DI66:DS66"/>
    <mergeCell ref="DT66:ED66"/>
    <mergeCell ref="EE66:EO66"/>
    <mergeCell ref="EP66:EZ66"/>
    <mergeCell ref="FA66:FK66"/>
    <mergeCell ref="A65:H65"/>
    <mergeCell ref="I65:AO65"/>
    <mergeCell ref="AP65:BE65"/>
    <mergeCell ref="BF65:BP65"/>
    <mergeCell ref="BQ65:CA65"/>
    <mergeCell ref="CB65:CL65"/>
    <mergeCell ref="CM65:CW65"/>
    <mergeCell ref="CX65:DH65"/>
    <mergeCell ref="DI65:DS65"/>
    <mergeCell ref="DT63:ED63"/>
    <mergeCell ref="EE63:EO63"/>
    <mergeCell ref="EP63:EZ63"/>
    <mergeCell ref="FA63:FK63"/>
    <mergeCell ref="A64:H64"/>
    <mergeCell ref="I64:AO64"/>
    <mergeCell ref="AP64:BE64"/>
    <mergeCell ref="BF64:BP64"/>
    <mergeCell ref="BQ64:CA64"/>
    <mergeCell ref="CB64:CL64"/>
    <mergeCell ref="CM64:CW64"/>
    <mergeCell ref="CX64:DH64"/>
    <mergeCell ref="DI64:DS64"/>
    <mergeCell ref="DT64:ED64"/>
    <mergeCell ref="EE64:EO64"/>
    <mergeCell ref="EP64:EZ64"/>
    <mergeCell ref="FA64:FK64"/>
    <mergeCell ref="A63:H63"/>
    <mergeCell ref="I63:AO63"/>
    <mergeCell ref="AP63:BE63"/>
    <mergeCell ref="BF63:BP63"/>
    <mergeCell ref="BQ63:CA63"/>
    <mergeCell ref="CB63:CL63"/>
    <mergeCell ref="CM63:CW63"/>
    <mergeCell ref="CX63:DH63"/>
    <mergeCell ref="DI63:DS63"/>
    <mergeCell ref="DT60:ED61"/>
    <mergeCell ref="EE60:EO61"/>
    <mergeCell ref="EP60:EZ61"/>
    <mergeCell ref="FA60:FK61"/>
    <mergeCell ref="I61:AO61"/>
    <mergeCell ref="A62:H62"/>
    <mergeCell ref="I62:AO62"/>
    <mergeCell ref="AP62:BE62"/>
    <mergeCell ref="BF62:BP62"/>
    <mergeCell ref="BQ62:CA62"/>
    <mergeCell ref="CB62:CL62"/>
    <mergeCell ref="CM62:CW62"/>
    <mergeCell ref="CX62:DH62"/>
    <mergeCell ref="DI62:DS62"/>
    <mergeCell ref="DT62:ED62"/>
    <mergeCell ref="EE62:EO62"/>
    <mergeCell ref="EP62:EZ62"/>
    <mergeCell ref="FA62:FK62"/>
    <mergeCell ref="A60:H61"/>
    <mergeCell ref="I60:AO60"/>
    <mergeCell ref="AP60:BE61"/>
    <mergeCell ref="BF60:BP61"/>
    <mergeCell ref="BQ60:CA61"/>
    <mergeCell ref="CB60:CL61"/>
    <mergeCell ref="CM60:CW61"/>
    <mergeCell ref="CX60:DH61"/>
    <mergeCell ref="DI60:DS61"/>
    <mergeCell ref="DT51:ED54"/>
    <mergeCell ref="EE51:EO54"/>
    <mergeCell ref="EP51:EZ54"/>
    <mergeCell ref="FA51:FK54"/>
    <mergeCell ref="CM55:CW59"/>
    <mergeCell ref="CX55:DH59"/>
    <mergeCell ref="DI55:DS59"/>
    <mergeCell ref="DT55:ED59"/>
    <mergeCell ref="EE55:EO59"/>
    <mergeCell ref="EP55:EZ59"/>
    <mergeCell ref="FA55:FK59"/>
    <mergeCell ref="CM51:CW54"/>
    <mergeCell ref="CX51:DH54"/>
    <mergeCell ref="DI51:DS54"/>
    <mergeCell ref="I52:AO52"/>
    <mergeCell ref="I53:AO53"/>
    <mergeCell ref="I54:AO54"/>
    <mergeCell ref="A55:H59"/>
    <mergeCell ref="I55:AO55"/>
    <mergeCell ref="AP55:BE59"/>
    <mergeCell ref="BF55:BP59"/>
    <mergeCell ref="BQ55:CA59"/>
    <mergeCell ref="CB55:CL59"/>
    <mergeCell ref="I56:AO56"/>
    <mergeCell ref="I57:AO57"/>
    <mergeCell ref="I58:AO58"/>
    <mergeCell ref="I59:AO59"/>
    <mergeCell ref="A51:H54"/>
    <mergeCell ref="I51:AO51"/>
    <mergeCell ref="AP51:BE54"/>
    <mergeCell ref="BF51:BP54"/>
    <mergeCell ref="BQ51:CA54"/>
    <mergeCell ref="CB51:CL54"/>
    <mergeCell ref="DT50:ED50"/>
    <mergeCell ref="EE50:EO50"/>
    <mergeCell ref="EP50:EZ50"/>
    <mergeCell ref="FA50:FK50"/>
    <mergeCell ref="A47:H49"/>
    <mergeCell ref="I47:AO47"/>
    <mergeCell ref="AP47:BE49"/>
    <mergeCell ref="BF47:BP49"/>
    <mergeCell ref="BQ47:CA49"/>
    <mergeCell ref="A50:H50"/>
    <mergeCell ref="I50:AO50"/>
    <mergeCell ref="AP50:BE50"/>
    <mergeCell ref="BF50:BP50"/>
    <mergeCell ref="BQ50:CA50"/>
    <mergeCell ref="CB50:CL50"/>
    <mergeCell ref="CM50:CW50"/>
    <mergeCell ref="CX50:DH50"/>
    <mergeCell ref="DI50:DS50"/>
    <mergeCell ref="CB47:CL49"/>
    <mergeCell ref="CM47:CW49"/>
    <mergeCell ref="CX47:DH49"/>
    <mergeCell ref="DI47:DS49"/>
    <mergeCell ref="DT47:ED49"/>
    <mergeCell ref="EE47:EO49"/>
    <mergeCell ref="FQ45:GA46"/>
    <mergeCell ref="A46:H46"/>
    <mergeCell ref="I46:AO46"/>
    <mergeCell ref="AP46:BE46"/>
    <mergeCell ref="BF46:BP46"/>
    <mergeCell ref="BQ46:CA46"/>
    <mergeCell ref="CB46:CL46"/>
    <mergeCell ref="CM46:CW46"/>
    <mergeCell ref="CX46:DH46"/>
    <mergeCell ref="DI46:DS46"/>
    <mergeCell ref="DT46:ED46"/>
    <mergeCell ref="EE46:EO46"/>
    <mergeCell ref="EP46:EZ46"/>
    <mergeCell ref="FA46:FK46"/>
    <mergeCell ref="EP47:EZ49"/>
    <mergeCell ref="FA47:FK49"/>
    <mergeCell ref="I48:AO48"/>
    <mergeCell ref="I49:AO49"/>
    <mergeCell ref="DT43:ED43"/>
    <mergeCell ref="EE43:EO43"/>
    <mergeCell ref="EP43:EZ43"/>
    <mergeCell ref="FA43:FK43"/>
    <mergeCell ref="A44:H45"/>
    <mergeCell ref="I44:AO44"/>
    <mergeCell ref="AP44:BE45"/>
    <mergeCell ref="BF44:BP45"/>
    <mergeCell ref="BQ44:CA45"/>
    <mergeCell ref="CB44:CL45"/>
    <mergeCell ref="CM44:CW45"/>
    <mergeCell ref="CX44:DH45"/>
    <mergeCell ref="DI44:DS45"/>
    <mergeCell ref="DT44:ED45"/>
    <mergeCell ref="EE44:EO45"/>
    <mergeCell ref="EP44:EZ45"/>
    <mergeCell ref="FA44:FK45"/>
    <mergeCell ref="I45:AO45"/>
    <mergeCell ref="A43:H43"/>
    <mergeCell ref="I43:AO43"/>
    <mergeCell ref="AP43:BE43"/>
    <mergeCell ref="BF43:BP43"/>
    <mergeCell ref="BQ43:CA43"/>
    <mergeCell ref="CB43:CL43"/>
    <mergeCell ref="CM43:CW43"/>
    <mergeCell ref="CX43:DH43"/>
    <mergeCell ref="DI43:DS43"/>
    <mergeCell ref="DT40:ED41"/>
    <mergeCell ref="EE40:EO41"/>
    <mergeCell ref="DI40:DS41"/>
    <mergeCell ref="EP40:EZ41"/>
    <mergeCell ref="FA40:FK41"/>
    <mergeCell ref="I41:AO41"/>
    <mergeCell ref="A42:H42"/>
    <mergeCell ref="I42:AO42"/>
    <mergeCell ref="AP42:BE42"/>
    <mergeCell ref="BF42:BP42"/>
    <mergeCell ref="BQ42:CA42"/>
    <mergeCell ref="CB42:CL42"/>
    <mergeCell ref="CM42:CW42"/>
    <mergeCell ref="CX42:DH42"/>
    <mergeCell ref="DI42:DS42"/>
    <mergeCell ref="DT42:ED42"/>
    <mergeCell ref="EE42:EO42"/>
    <mergeCell ref="EP42:EZ42"/>
    <mergeCell ref="FA42:FK42"/>
    <mergeCell ref="A40:H41"/>
    <mergeCell ref="I40:AO40"/>
    <mergeCell ref="AP40:BE41"/>
    <mergeCell ref="BF40:BP41"/>
    <mergeCell ref="BQ40:CA41"/>
    <mergeCell ref="CB40:CL41"/>
    <mergeCell ref="CM40:CW41"/>
    <mergeCell ref="CX40:DH41"/>
    <mergeCell ref="DT29:ED39"/>
    <mergeCell ref="EE29:EO39"/>
    <mergeCell ref="EP29:EZ39"/>
    <mergeCell ref="FA29:FK39"/>
    <mergeCell ref="I30:AO30"/>
    <mergeCell ref="I31:AO31"/>
    <mergeCell ref="I32:AO32"/>
    <mergeCell ref="I33:AO33"/>
    <mergeCell ref="I34:AO34"/>
    <mergeCell ref="I35:AO35"/>
    <mergeCell ref="I36:AO36"/>
    <mergeCell ref="I37:AO37"/>
    <mergeCell ref="I38:AO38"/>
    <mergeCell ref="I39:AO39"/>
    <mergeCell ref="A29:H39"/>
    <mergeCell ref="I29:AO29"/>
    <mergeCell ref="AP29:BE39"/>
    <mergeCell ref="BF29:BP39"/>
    <mergeCell ref="BQ29:CA39"/>
    <mergeCell ref="CB29:CL39"/>
    <mergeCell ref="CM29:CW39"/>
    <mergeCell ref="CX29:DH39"/>
    <mergeCell ref="DI29:DS39"/>
    <mergeCell ref="DT19:ED28"/>
    <mergeCell ref="EE19:EO28"/>
    <mergeCell ref="EP19:EZ28"/>
    <mergeCell ref="FA19:FK28"/>
    <mergeCell ref="I20:AO20"/>
    <mergeCell ref="I21:AO21"/>
    <mergeCell ref="I22:AO22"/>
    <mergeCell ref="I23:AO23"/>
    <mergeCell ref="I24:AO24"/>
    <mergeCell ref="I25:AO25"/>
    <mergeCell ref="I26:AO26"/>
    <mergeCell ref="I27:AO27"/>
    <mergeCell ref="I28:AO28"/>
    <mergeCell ref="A19:H28"/>
    <mergeCell ref="I19:AO19"/>
    <mergeCell ref="AP19:BE28"/>
    <mergeCell ref="BF19:BP28"/>
    <mergeCell ref="BQ19:CA28"/>
    <mergeCell ref="CB19:CL28"/>
    <mergeCell ref="CM19:CW28"/>
    <mergeCell ref="CX19:DH28"/>
    <mergeCell ref="DI19:DS28"/>
    <mergeCell ref="DT15:ED16"/>
    <mergeCell ref="EE15:EO16"/>
    <mergeCell ref="EP15:EZ16"/>
    <mergeCell ref="FA15:FK16"/>
    <mergeCell ref="I16:AO16"/>
    <mergeCell ref="A17:H18"/>
    <mergeCell ref="I17:AO17"/>
    <mergeCell ref="AP17:BE18"/>
    <mergeCell ref="BF17:BP18"/>
    <mergeCell ref="BQ17:CA18"/>
    <mergeCell ref="CB17:CL18"/>
    <mergeCell ref="CM17:CW18"/>
    <mergeCell ref="CX17:DH18"/>
    <mergeCell ref="DI17:DS18"/>
    <mergeCell ref="DT17:ED18"/>
    <mergeCell ref="EE17:EO18"/>
    <mergeCell ref="EP17:EZ18"/>
    <mergeCell ref="FA17:FK18"/>
    <mergeCell ref="I18:AO18"/>
    <mergeCell ref="A15:H16"/>
    <mergeCell ref="I15:AO15"/>
    <mergeCell ref="AP15:BE16"/>
    <mergeCell ref="BF15:BP16"/>
    <mergeCell ref="BQ15:CA16"/>
    <mergeCell ref="CB15:CL16"/>
    <mergeCell ref="CM15:CW16"/>
    <mergeCell ref="CX15:DH16"/>
    <mergeCell ref="DI15:DS16"/>
    <mergeCell ref="DT13:ED13"/>
    <mergeCell ref="EE13:EO13"/>
    <mergeCell ref="EP13:EZ13"/>
    <mergeCell ref="FA13:FK13"/>
    <mergeCell ref="A14:H14"/>
    <mergeCell ref="I14:AO14"/>
    <mergeCell ref="AP14:BE14"/>
    <mergeCell ref="BF14:BP14"/>
    <mergeCell ref="BQ14:CA14"/>
    <mergeCell ref="CB14:CL14"/>
    <mergeCell ref="CM14:CW14"/>
    <mergeCell ref="CX14:DH14"/>
    <mergeCell ref="DI14:DS14"/>
    <mergeCell ref="DT14:ED14"/>
    <mergeCell ref="EE14:EO14"/>
    <mergeCell ref="EP14:EZ14"/>
    <mergeCell ref="FA14:FK14"/>
    <mergeCell ref="A13:H13"/>
    <mergeCell ref="I13:AO13"/>
    <mergeCell ref="AP13:BE13"/>
    <mergeCell ref="BF13:BP13"/>
    <mergeCell ref="BQ13:CA13"/>
    <mergeCell ref="CB13:CL13"/>
    <mergeCell ref="CM13:CW13"/>
    <mergeCell ref="CX13:DH13"/>
    <mergeCell ref="DI13:DS13"/>
    <mergeCell ref="A11:H11"/>
    <mergeCell ref="I11:AO11"/>
    <mergeCell ref="AP11:BE11"/>
    <mergeCell ref="BF11:CA11"/>
    <mergeCell ref="CB11:CW11"/>
    <mergeCell ref="CX11:DS11"/>
    <mergeCell ref="DT11:EO11"/>
    <mergeCell ref="EP11:FK11"/>
    <mergeCell ref="A12:H12"/>
    <mergeCell ref="I12:AO12"/>
    <mergeCell ref="AP12:BE12"/>
    <mergeCell ref="BF12:CA12"/>
    <mergeCell ref="CB12:CW12"/>
    <mergeCell ref="CX12:DS12"/>
    <mergeCell ref="DT12:EO12"/>
    <mergeCell ref="EP12:FK12"/>
    <mergeCell ref="A7:DS7"/>
    <mergeCell ref="A10:H10"/>
    <mergeCell ref="I10:AO10"/>
    <mergeCell ref="AP10:BE10"/>
    <mergeCell ref="BF10:CA10"/>
    <mergeCell ref="CB10:CW10"/>
    <mergeCell ref="CX10:DS10"/>
    <mergeCell ref="DT10:EO10"/>
    <mergeCell ref="EP10:FK10"/>
  </mergeCells>
  <printOptions gridLines="1"/>
  <pageMargins left="0.39374999999999999" right="0.39374999999999999" top="0.27569444444444402" bottom="0.39374999999999999" header="0.51180555555555496" footer="0.51180555555555496"/>
  <pageSetup paperSize="9" firstPageNumber="0" fitToHeight="0" orientation="landscape" horizontalDpi="300" verticalDpi="300" r:id="rId1"/>
  <rowBreaks count="2" manualBreakCount="2">
    <brk id="28" max="16383" man="1"/>
    <brk id="5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F22:F25"/>
  <sheetViews>
    <sheetView zoomScaleNormal="100" workbookViewId="0">
      <selection activeCell="F22" sqref="F22:F26"/>
    </sheetView>
  </sheetViews>
  <sheetFormatPr defaultRowHeight="12.75" x14ac:dyDescent="0.2"/>
  <cols>
    <col min="1" max="1025" width="8.85546875" customWidth="1"/>
  </cols>
  <sheetData>
    <row r="22" spans="6:6" x14ac:dyDescent="0.2">
      <c r="F22">
        <v>0.61709999999999998</v>
      </c>
    </row>
    <row r="23" spans="6:6" x14ac:dyDescent="0.2">
      <c r="F23">
        <v>2.44956</v>
      </c>
    </row>
    <row r="25" spans="6:6" x14ac:dyDescent="0.2">
      <c r="F25">
        <f>F22*F23*1000</f>
        <v>1511.623476</v>
      </c>
    </row>
  </sheetData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Лист1</vt:lpstr>
      <vt:lpstr>Листы2-4</vt:lpstr>
      <vt:lpstr>Лист2</vt:lpstr>
      <vt:lpstr>Листы6-11</vt:lpstr>
      <vt:lpstr>Листы12-14</vt:lpstr>
      <vt:lpstr>Листы10-12</vt:lpstr>
      <vt:lpstr>Лист3</vt:lpstr>
      <vt:lpstr>'Листы10-12'!Excel_BuiltIn_Print_Titles</vt:lpstr>
      <vt:lpstr>'Листы12-14'!Excel_BuiltIn_Print_Titles</vt:lpstr>
      <vt:lpstr>'Листы2-4'!Excel_BuiltIn_Print_Titles</vt:lpstr>
      <vt:lpstr>'Листы6-11'!Excel_BuiltIn_Print_Titles</vt:lpstr>
      <vt:lpstr>'Листы10-12'!Заголовки_для_печати</vt:lpstr>
      <vt:lpstr>'Листы12-14'!Заголовки_для_печати</vt:lpstr>
      <vt:lpstr>'Листы2-4'!Заголовки_для_печати</vt:lpstr>
      <vt:lpstr>'Листы6-11'!Заголовки_для_печати</vt:lpstr>
      <vt:lpstr>'Листы10-12'!Область_печати</vt:lpstr>
      <vt:lpstr>'Листы2-4'!Область_печати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Игорь</cp:lastModifiedBy>
  <cp:revision>1</cp:revision>
  <dcterms:created xsi:type="dcterms:W3CDTF">2004-09-19T09:34:55Z</dcterms:created>
  <dcterms:modified xsi:type="dcterms:W3CDTF">2019-04-20T18:25:14Z</dcterms:modified>
  <cp:category/>
  <cp:contentStatus/>
</cp:coreProperties>
</file>